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3" i="1" l="1"/>
  <c r="M18" i="1"/>
  <c r="M17" i="1"/>
  <c r="K25" i="1"/>
  <c r="M25" i="1" s="1"/>
  <c r="K24" i="1"/>
  <c r="M24" i="1" s="1"/>
  <c r="K23" i="1"/>
  <c r="K22" i="1"/>
  <c r="M22" i="1" s="1"/>
  <c r="K21" i="1"/>
  <c r="M21" i="1" s="1"/>
  <c r="K20" i="1"/>
  <c r="M20" i="1" s="1"/>
  <c r="K19" i="1"/>
  <c r="M19" i="1" s="1"/>
  <c r="K18" i="1"/>
  <c r="K17" i="1"/>
  <c r="K16" i="1"/>
  <c r="M16" i="1" s="1"/>
  <c r="K15" i="1"/>
  <c r="M15" i="1" s="1"/>
  <c r="K14" i="1"/>
  <c r="M14" i="1" s="1"/>
  <c r="K13" i="1"/>
  <c r="M13" i="1" s="1"/>
  <c r="K12" i="1"/>
  <c r="M12" i="1" s="1"/>
  <c r="M26" i="1" l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F12" i="1"/>
  <c r="H17" i="1" l="1"/>
  <c r="H18" i="1"/>
  <c r="H21" i="1"/>
  <c r="H22" i="1"/>
  <c r="H25" i="1"/>
  <c r="H16" i="1"/>
  <c r="H19" i="1"/>
  <c r="H20" i="1"/>
  <c r="H23" i="1"/>
  <c r="H24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<sst xmlns="http://schemas.openxmlformats.org/spreadsheetml/2006/main" count="34" uniqueCount="34">
  <si>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</si>
  <si>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</si>
  <si>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</si>
  <si>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</si>
  <si>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</si>
  <si>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</si>
  <si>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</si>
  <si>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</si>
  <si>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</si>
  <si>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</si>
  <si>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</si>
  <si>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</si>
  <si>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</si>
  <si>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</si>
  <si>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</si>
  <si>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</si>
  <si>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Проверка работоспособности повысительных насосов (прокрутка) – Техническое обслуживание повысительных насосов – внешний осмотр агрегатов, подводящих коммуникаций, при необходимости подтяжка сальников в 2027 г.</t>
  </si>
  <si>
    <t>Проверка работоспособности повысительных насосов (прокрутка) – Техническое обслуживание повысительных насосов – внешний осмотр агрегатов, подводящих коммуникаций, при необходимости подтяжка сальников в 2028 г.</t>
  </si>
  <si>
    <t>Проверка (обслуживание) шкафа управление задвижками; шкафа управление повысительными насосами – внешний осмотр, очистка от пыли, проверка соединений реле, контактов, при необходимости подтягивание контактов и крепежных винтов в 2027 г.</t>
  </si>
  <si>
    <t>Проверка (обслуживание) шкафа управление задвижками; шкафа управление повысительными насосами – внешний осмотр, очистка от пыли, проверка соединений реле, контактов, при необходимости подтягивание контактов и крепежных винтов в 2028 г.</t>
  </si>
  <si>
    <t>Проверка срабатывания электрозадвижек – 1 раз в 6 месяцев в 2027 г.</t>
  </si>
  <si>
    <t>Проверка срабатывания электрозадвижек – 1 раз в 6 месяцев в 2028 г.</t>
  </si>
  <si>
    <t>Проверка срабатывания кнопок дистанционного запуска в 2027 г.</t>
  </si>
  <si>
    <t>Проверка срабатывания кнопок дистанционного запуска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</si>
  <si>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</si>
  <si>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</si>
  <si>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</si>
  <si>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</si>
  <si>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</si>
  <si>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</si>
  <si>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</si>
  <si>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</si>
  <si>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</si>
  <si>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63 общеразвивающего вида Калининского района Санкт-Петербурга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</si>
</sst>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6"/>
  <sheetViews>
    <sheetView tabSelected="1" topLeftCell="A4" workbookViewId="0">
      <selection activeCell="E12" sqref="E12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33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24</v>
      </c>
      <c r="D11" s="13" t="s">
        <v>25</v>
      </c>
      <c r="E11" s="13" t="s">
        <v>26</v>
      </c>
      <c r="F11" s="13" t="s">
        <v>27</v>
      </c>
      <c r="G11" s="14" t="s">
        <v>3</v>
      </c>
      <c r="H11" s="17" t="s">
        <v>2</v>
      </c>
      <c r="I11" s="25" t="s">
        <v>28</v>
      </c>
      <c r="J11" s="28" t="s">
        <v>29</v>
      </c>
      <c r="K11" s="14" t="s">
        <v>31</v>
      </c>
      <c r="L11" s="25" t="s">
        <v>30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25" si="0">AVERAGE(C12:E12)</f>
        <v>850.69</v>
      </c>
      <c r="G12" s="15">
        <f t="shared" ref="G12:G25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10</v>
      </c>
      <c r="K12" s="18">
        <f>I12*J12</f>
        <v>8153.6</v>
      </c>
      <c r="L12" s="15">
        <v>4</v>
      </c>
      <c r="M12" s="15">
        <f>K12*L12</f>
        <v>32614.400000000001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10</v>
      </c>
      <c r="K13" s="18">
        <f t="shared" ref="K13:K25" si="3">I13*J13</f>
        <v>8479.7000000000007</v>
      </c>
      <c r="L13" s="15">
        <v>4</v>
      </c>
      <c r="M13" s="15">
        <f t="shared" ref="M13:M25" si="4">K13*L13</f>
        <v>33918.800000000003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10</v>
      </c>
      <c r="K14" s="18">
        <f t="shared" si="3"/>
        <v>10895.2</v>
      </c>
      <c r="L14" s="15">
        <v>1</v>
      </c>
      <c r="M14" s="15">
        <f t="shared" si="4"/>
        <v>10895.2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10</v>
      </c>
      <c r="K15" s="18">
        <f t="shared" si="3"/>
        <v>11331</v>
      </c>
      <c r="L15" s="15">
        <v>1</v>
      </c>
      <c r="M15" s="15">
        <f t="shared" si="4"/>
        <v>11331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25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ht="166.5" thickBot="1" x14ac:dyDescent="0.3">
      <c r="A18" s="10">
        <v>7</v>
      </c>
      <c r="B18" s="38" t="s">
        <v>16</v>
      </c>
      <c r="C18" s="34">
        <v>1526.76</v>
      </c>
      <c r="D18" s="30">
        <v>1603.1</v>
      </c>
      <c r="E18" s="30">
        <v>1648.9</v>
      </c>
      <c r="F18" s="15">
        <f t="shared" si="0"/>
        <v>1592.92</v>
      </c>
      <c r="G18" s="15">
        <f t="shared" si="1"/>
        <v>61.7</v>
      </c>
      <c r="H18" s="16">
        <f t="shared" si="5"/>
        <v>3.87</v>
      </c>
      <c r="I18" s="32">
        <v>1526.76</v>
      </c>
      <c r="J18" s="18">
        <v>1</v>
      </c>
      <c r="K18" s="18">
        <f t="shared" si="3"/>
        <v>1526.76</v>
      </c>
      <c r="L18" s="15">
        <v>2</v>
      </c>
      <c r="M18" s="15">
        <f t="shared" si="4"/>
        <v>3053.52</v>
      </c>
    </row>
    <row r="19" spans="1:13" ht="166.5" thickBot="1" x14ac:dyDescent="0.3">
      <c r="A19" s="10">
        <v>8</v>
      </c>
      <c r="B19" s="38" t="s">
        <v>17</v>
      </c>
      <c r="C19" s="34">
        <v>1587.83</v>
      </c>
      <c r="D19" s="30">
        <v>1667.22</v>
      </c>
      <c r="E19" s="30">
        <v>1714.86</v>
      </c>
      <c r="F19" s="15">
        <f t="shared" si="0"/>
        <v>1656.64</v>
      </c>
      <c r="G19" s="15">
        <f t="shared" si="1"/>
        <v>64.17</v>
      </c>
      <c r="H19" s="16">
        <f t="shared" si="5"/>
        <v>3.87</v>
      </c>
      <c r="I19" s="32">
        <v>1587.83</v>
      </c>
      <c r="J19" s="18">
        <v>1</v>
      </c>
      <c r="K19" s="18">
        <f t="shared" si="3"/>
        <v>1587.83</v>
      </c>
      <c r="L19" s="15">
        <v>2</v>
      </c>
      <c r="M19" s="15">
        <f t="shared" si="4"/>
        <v>3175.66</v>
      </c>
    </row>
    <row r="20" spans="1:13" ht="192" thickBot="1" x14ac:dyDescent="0.3">
      <c r="A20" s="10">
        <v>9</v>
      </c>
      <c r="B20" s="38" t="s">
        <v>18</v>
      </c>
      <c r="C20" s="34">
        <v>2129.11</v>
      </c>
      <c r="D20" s="30">
        <v>2235.5700000000002</v>
      </c>
      <c r="E20" s="30">
        <v>2299.44</v>
      </c>
      <c r="F20" s="15">
        <f t="shared" si="0"/>
        <v>2221.37</v>
      </c>
      <c r="G20" s="15">
        <f t="shared" si="1"/>
        <v>86.05</v>
      </c>
      <c r="H20" s="16">
        <f t="shared" si="5"/>
        <v>3.87</v>
      </c>
      <c r="I20" s="32">
        <v>2129.11</v>
      </c>
      <c r="J20" s="18">
        <v>1</v>
      </c>
      <c r="K20" s="18">
        <f t="shared" si="3"/>
        <v>2129.11</v>
      </c>
      <c r="L20" s="15">
        <v>2</v>
      </c>
      <c r="M20" s="15">
        <f t="shared" si="4"/>
        <v>4258.22</v>
      </c>
    </row>
    <row r="21" spans="1:13" ht="192" thickBot="1" x14ac:dyDescent="0.3">
      <c r="A21" s="10">
        <v>10</v>
      </c>
      <c r="B21" s="38" t="s">
        <v>19</v>
      </c>
      <c r="C21" s="34">
        <v>2214.27</v>
      </c>
      <c r="D21" s="30">
        <v>2324.9899999999998</v>
      </c>
      <c r="E21" s="30">
        <v>2391.42</v>
      </c>
      <c r="F21" s="15">
        <f t="shared" si="0"/>
        <v>2310.23</v>
      </c>
      <c r="G21" s="15">
        <f t="shared" si="1"/>
        <v>89.49</v>
      </c>
      <c r="H21" s="16">
        <f t="shared" si="5"/>
        <v>3.87</v>
      </c>
      <c r="I21" s="32">
        <v>2214.27</v>
      </c>
      <c r="J21" s="18">
        <v>1</v>
      </c>
      <c r="K21" s="18">
        <f t="shared" si="3"/>
        <v>2214.27</v>
      </c>
      <c r="L21" s="15">
        <v>2</v>
      </c>
      <c r="M21" s="15">
        <f t="shared" si="4"/>
        <v>4428.54</v>
      </c>
    </row>
    <row r="22" spans="1:13" ht="39" thickBot="1" x14ac:dyDescent="0.3">
      <c r="A22" s="10">
        <v>11</v>
      </c>
      <c r="B22" s="38" t="s">
        <v>20</v>
      </c>
      <c r="C22" s="34">
        <v>669.61</v>
      </c>
      <c r="D22" s="30">
        <v>703.09</v>
      </c>
      <c r="E22" s="30">
        <v>723.18</v>
      </c>
      <c r="F22" s="15">
        <f t="shared" si="0"/>
        <v>698.63</v>
      </c>
      <c r="G22" s="15">
        <f t="shared" si="1"/>
        <v>27.06</v>
      </c>
      <c r="H22" s="16">
        <f t="shared" si="5"/>
        <v>3.87</v>
      </c>
      <c r="I22" s="32">
        <v>669.61</v>
      </c>
      <c r="J22" s="18">
        <v>1</v>
      </c>
      <c r="K22" s="18">
        <f t="shared" si="3"/>
        <v>669.61</v>
      </c>
      <c r="L22" s="15">
        <v>2</v>
      </c>
      <c r="M22" s="15">
        <f t="shared" si="4"/>
        <v>1339.22</v>
      </c>
    </row>
    <row r="23" spans="1:13" ht="39" thickBot="1" x14ac:dyDescent="0.3">
      <c r="A23" s="10">
        <v>12</v>
      </c>
      <c r="B23" s="38" t="s">
        <v>21</v>
      </c>
      <c r="C23" s="34">
        <v>696.4</v>
      </c>
      <c r="D23" s="30">
        <v>731.21</v>
      </c>
      <c r="E23" s="30">
        <v>752.11</v>
      </c>
      <c r="F23" s="15">
        <f t="shared" si="0"/>
        <v>726.57</v>
      </c>
      <c r="G23" s="15">
        <f t="shared" si="1"/>
        <v>28.14</v>
      </c>
      <c r="H23" s="16">
        <f t="shared" si="5"/>
        <v>3.87</v>
      </c>
      <c r="I23" s="32">
        <v>696.4</v>
      </c>
      <c r="J23" s="18">
        <v>1</v>
      </c>
      <c r="K23" s="18">
        <f t="shared" si="3"/>
        <v>696.4</v>
      </c>
      <c r="L23" s="15">
        <v>2</v>
      </c>
      <c r="M23" s="15">
        <f t="shared" si="4"/>
        <v>1392.8</v>
      </c>
    </row>
    <row r="24" spans="1:13" ht="39" thickBot="1" x14ac:dyDescent="0.3">
      <c r="A24" s="10">
        <v>13</v>
      </c>
      <c r="B24" s="38" t="s">
        <v>22</v>
      </c>
      <c r="C24" s="34">
        <v>48.92</v>
      </c>
      <c r="D24" s="30">
        <v>51.37</v>
      </c>
      <c r="E24" s="30">
        <v>52.83</v>
      </c>
      <c r="F24" s="15">
        <f t="shared" si="0"/>
        <v>51.04</v>
      </c>
      <c r="G24" s="15">
        <f t="shared" si="1"/>
        <v>1.98</v>
      </c>
      <c r="H24" s="16">
        <f t="shared" si="5"/>
        <v>3.88</v>
      </c>
      <c r="I24" s="32">
        <v>48.92</v>
      </c>
      <c r="J24" s="18">
        <v>10</v>
      </c>
      <c r="K24" s="18">
        <f t="shared" si="3"/>
        <v>489.2</v>
      </c>
      <c r="L24" s="15">
        <v>2</v>
      </c>
      <c r="M24" s="15">
        <f t="shared" si="4"/>
        <v>978.4</v>
      </c>
    </row>
    <row r="25" spans="1:13" ht="39" thickBot="1" x14ac:dyDescent="0.3">
      <c r="A25" s="10">
        <v>14</v>
      </c>
      <c r="B25" s="38" t="s">
        <v>23</v>
      </c>
      <c r="C25" s="34">
        <v>50.88</v>
      </c>
      <c r="D25" s="30">
        <v>53.42</v>
      </c>
      <c r="E25" s="30">
        <v>54.95</v>
      </c>
      <c r="F25" s="15">
        <f t="shared" si="0"/>
        <v>53.08</v>
      </c>
      <c r="G25" s="15">
        <f t="shared" si="1"/>
        <v>2.06</v>
      </c>
      <c r="H25" s="16">
        <f t="shared" si="5"/>
        <v>3.88</v>
      </c>
      <c r="I25" s="32">
        <v>50.88</v>
      </c>
      <c r="J25" s="18">
        <v>10</v>
      </c>
      <c r="K25" s="18">
        <f t="shared" si="3"/>
        <v>508.8</v>
      </c>
      <c r="L25" s="15">
        <v>2</v>
      </c>
      <c r="M25" s="15">
        <f t="shared" si="4"/>
        <v>1017.6</v>
      </c>
    </row>
    <row r="26" spans="1:13" x14ac:dyDescent="0.25">
      <c r="L26" s="39" t="s">
        <v>32</v>
      </c>
      <c r="M26" s="40">
        <f>SUM(M12:M25)</f>
        <v>131340.72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2026-05-07T11:45:07Z</dcterms:modified>
</cp:coreProperties>
</file>