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4" i="1"/>
  <c r="M15" i="1"/>
  <c r="N12" i="1"/>
  <c r="M12" i="1"/>
  <c r="N15" i="1" l="1"/>
  <c r="N14" i="1"/>
  <c r="N13" i="1"/>
  <c r="H12" i="1"/>
  <c r="N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<sst xmlns="http://schemas.openxmlformats.org/spreadsheetml/2006/main" count="28" uniqueCount="25">
  <si>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</si>
  <si>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</si>
  <si>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</si>
  <si>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</si>
  <si>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</si>
  <si>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</si>
  <si>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</si>
  <si>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</si>
  <si>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</si>
  <si>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</si>
  <si>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</si>
  <si>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</si>
  <si>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</si>
  <si>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</si>
  <si>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</si>
  <si>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</si>
  <si>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</si>
  <si>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</si>
  <si>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</si>
  <si>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</si>
  <si>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</si>
  <si>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Ед. измерения</t>
  </si>
  <si>
    <t>кварт (Квартал)</t>
  </si>
  <si>
    <t>Учреждение:  Государственное  бюджетное дошкольное образовательное учреждение детский сад № 14  Калининского  района Санкт-Петербурга</t>
  </si>
  <si>
    <t>Выполнение работ по техническому обслуживанию водомерного узла и 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</si>
</sst>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6"/>
  <sheetViews>
    <sheetView tabSelected="1" topLeftCell="A4" workbookViewId="0">
      <selection activeCell="R12" sqref="R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9.140625" style="19"/>
    <col min="13" max="13" width="17.42578125" style="17" customWidth="1"/>
    <col min="14" max="14" width="13.5703125" style="11" customWidth="1"/>
    <col min="15" max="15" width="10" style="11" bestFit="1" customWidth="1"/>
    <col min="16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18"/>
      <c r="M2" s="16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6"/>
      <c r="N3" s="12"/>
      <c r="O3" s="12"/>
    </row>
    <row r="4" spans="1:15" x14ac:dyDescent="0.25">
      <c r="A4" s="32" t="s">
        <v>24</v>
      </c>
      <c r="B4" s="32"/>
      <c r="C4" s="32"/>
      <c r="D4" s="32"/>
      <c r="E4" s="32"/>
      <c r="F4" s="32"/>
      <c r="G4" s="32"/>
      <c r="H4" s="32"/>
      <c r="I4" s="32"/>
      <c r="J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5" s="15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5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  <c r="N10" s="10"/>
    </row>
    <row r="11" spans="1:15" s="12" customFormat="1" ht="118.5" customHeight="1" x14ac:dyDescent="0.25">
      <c r="A11" s="22" t="s">
        <v>4</v>
      </c>
      <c r="B11" s="23" t="s">
        <v>15</v>
      </c>
      <c r="C11" s="23" t="s">
        <v>9</v>
      </c>
      <c r="D11" s="23" t="s">
        <v>10</v>
      </c>
      <c r="E11" s="23" t="s">
        <v>11</v>
      </c>
      <c r="F11" s="23" t="s">
        <v>12</v>
      </c>
      <c r="G11" s="23" t="s">
        <v>13</v>
      </c>
      <c r="H11" s="23" t="s">
        <v>6</v>
      </c>
      <c r="I11" s="22" t="s">
        <v>3</v>
      </c>
      <c r="J11" s="24" t="s">
        <v>2</v>
      </c>
      <c r="K11" s="22" t="s">
        <v>7</v>
      </c>
      <c r="L11" s="22" t="s">
        <v>21</v>
      </c>
      <c r="M11" s="22" t="s">
        <v>18</v>
      </c>
      <c r="N11" s="22" t="s">
        <v>8</v>
      </c>
    </row>
    <row r="12" spans="1:15" ht="45" x14ac:dyDescent="0.25">
      <c r="A12" s="10">
        <v>1</v>
      </c>
      <c r="B12" s="27" t="s">
        <v>16</v>
      </c>
      <c r="C12" s="25">
        <v>7864.48</v>
      </c>
      <c r="D12" s="25">
        <v>7940.1</v>
      </c>
      <c r="E12" s="26">
        <v>8015.72</v>
      </c>
      <c r="F12" s="13"/>
      <c r="G12" s="13"/>
      <c r="H12" s="13">
        <f>AVERAGE(C12:G12)</f>
        <v>7940.1</v>
      </c>
      <c r="I12" s="13">
        <f t="shared" ref="I12" si="0">STDEV(C12:G12)</f>
        <v>75.62</v>
      </c>
      <c r="J12" s="14">
        <f t="shared" ref="J12:J15" si="1">I12/H12*100</f>
        <v>0.95</v>
      </c>
      <c r="K12" s="28">
        <v>4</v>
      </c>
      <c r="L12" s="21" t="s">
        <v>22</v>
      </c>
      <c r="M12" s="29">
        <f>C12</f>
        <v>7864.48</v>
      </c>
      <c r="N12" s="13">
        <f>K12*M12</f>
        <v>31457.919999999998</v>
      </c>
    </row>
    <row r="13" spans="1:15" ht="60" x14ac:dyDescent="0.25">
      <c r="A13" s="10">
        <v>2</v>
      </c>
      <c r="B13" s="27" t="s">
        <v>19</v>
      </c>
      <c r="C13" s="25">
        <v>4867.2</v>
      </c>
      <c r="D13" s="25">
        <v>4914</v>
      </c>
      <c r="E13" s="26">
        <v>4960.8</v>
      </c>
      <c r="F13" s="13"/>
      <c r="G13" s="13"/>
      <c r="H13" s="13">
        <f t="shared" ref="H13" si="2">AVERAGE(C13:G13)</f>
        <v>4914</v>
      </c>
      <c r="I13" s="13">
        <f t="shared" ref="I13" si="3">STDEV(C13:G13)</f>
        <v>46.8</v>
      </c>
      <c r="J13" s="14">
        <f t="shared" si="1"/>
        <v>0.95</v>
      </c>
      <c r="K13" s="28">
        <v>4</v>
      </c>
      <c r="L13" s="21" t="s">
        <v>22</v>
      </c>
      <c r="M13" s="29">
        <f t="shared" ref="M13:M15" si="4">C13</f>
        <v>4867.2</v>
      </c>
      <c r="N13" s="13">
        <f t="shared" ref="N13:N15" si="5">K13*M13</f>
        <v>19468.8</v>
      </c>
      <c r="O13" s="30"/>
    </row>
    <row r="14" spans="1:15" ht="45" x14ac:dyDescent="0.25">
      <c r="A14" s="10">
        <v>3</v>
      </c>
      <c r="B14" s="27" t="s">
        <v>17</v>
      </c>
      <c r="C14" s="25">
        <v>8179.06</v>
      </c>
      <c r="D14" s="25">
        <v>8337.11</v>
      </c>
      <c r="E14" s="26">
        <v>8496.66</v>
      </c>
      <c r="F14" s="13"/>
      <c r="G14" s="13"/>
      <c r="H14" s="13">
        <f t="shared" ref="H14:H15" si="6">AVERAGE(C14:G14)</f>
        <v>8337.61</v>
      </c>
      <c r="I14" s="13">
        <f t="shared" ref="I14:I15" si="7">STDEV(C14:G14)</f>
        <v>158.80000000000001</v>
      </c>
      <c r="J14" s="14">
        <f t="shared" si="1"/>
        <v>1.9</v>
      </c>
      <c r="K14" s="28">
        <v>4</v>
      </c>
      <c r="L14" s="21" t="s">
        <v>22</v>
      </c>
      <c r="M14" s="29">
        <f t="shared" si="4"/>
        <v>8179.06</v>
      </c>
      <c r="N14" s="13">
        <f t="shared" si="5"/>
        <v>32716.240000000002</v>
      </c>
      <c r="O14" s="18"/>
    </row>
    <row r="15" spans="1:15" ht="60" x14ac:dyDescent="0.25">
      <c r="A15" s="10">
        <v>4</v>
      </c>
      <c r="B15" s="27" t="s">
        <v>20</v>
      </c>
      <c r="C15" s="25">
        <v>5061.8900000000003</v>
      </c>
      <c r="D15" s="25">
        <v>5159.7</v>
      </c>
      <c r="E15" s="26">
        <v>5258.45</v>
      </c>
      <c r="F15" s="13"/>
      <c r="G15" s="13"/>
      <c r="H15" s="13">
        <f t="shared" si="6"/>
        <v>5160.01</v>
      </c>
      <c r="I15" s="13">
        <f t="shared" si="7"/>
        <v>98.28</v>
      </c>
      <c r="J15" s="14">
        <f t="shared" si="1"/>
        <v>1.9</v>
      </c>
      <c r="K15" s="28">
        <v>4</v>
      </c>
      <c r="L15" s="21" t="s">
        <v>22</v>
      </c>
      <c r="M15" s="29">
        <f t="shared" si="4"/>
        <v>5061.8900000000003</v>
      </c>
      <c r="N15" s="13">
        <f t="shared" si="5"/>
        <v>20247.560000000001</v>
      </c>
      <c r="O15" s="30"/>
    </row>
    <row r="16" spans="1:15" x14ac:dyDescent="0.25">
      <c r="N16" s="30">
        <f>SUM(N12:N15)</f>
        <v>103890.52</v>
      </c>
      <c r="O16" s="20"/>
    </row>
  </sheetData>
  <mergeCells count="6">
    <mergeCell ref="A2:J2"/>
    <mergeCell ref="A4:J4"/>
    <mergeCell ref="A5:J5"/>
    <mergeCell ref="A10:J10"/>
    <mergeCell ref="A8:J8"/>
    <mergeCell ref="B7:N7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2026-05-06T13:24:08Z</cp:lastPrinted>
  <dcterms:created xsi:type="dcterms:W3CDTF">2014-02-20T07:55:18Z</dcterms:created>
  <dcterms:modified xsi:type="dcterms:W3CDTF">2026-05-06T13:28:31Z</dcterms:modified>
</cp:coreProperties>
</file>