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одомерный учет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4" i="1" l="1"/>
  <c r="L15" i="1"/>
  <c r="L16" i="1"/>
  <c r="L17" i="1"/>
  <c r="L13" i="1"/>
  <c r="L12" i="1"/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<sst xmlns="http://schemas.openxmlformats.org/spreadsheetml/2006/main" count="26" uniqueCount="26">
  <si>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</si>
  <si>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</si>
  <si>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</si>
  <si>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</si>
  <si>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</si>
  <si>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</si>
  <si>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</si>
  <si>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</si>
  <si>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</si>
  <si>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</si>
  <si>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</si>
  <si>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</si>
  <si>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</si>
  <si>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</si>
  <si>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</si>
  <si>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</si>
  <si>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</si>
  <si>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</si>
  <si>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</si>
  <si>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</si>
  <si>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</si>
  <si>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</si>
  <si>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</si>
  <si>
    <t>Итого</t>
  </si>
  <si>
    <t>Обслуживание системы АСКУЭР на водомерных узлах  в 2027 году</t>
  </si>
  <si>
    <t>Обслуживание системы АСКУЭР на водомерных узлах 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</si>
</sst>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6" workbookViewId="0">
      <selection activeCell="H15" sqref="H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8" t="s">
        <v>20</v>
      </c>
      <c r="B4" s="38"/>
      <c r="C4" s="38"/>
      <c r="D4" s="38"/>
      <c r="E4" s="38"/>
      <c r="F4" s="38"/>
      <c r="G4" s="38"/>
      <c r="H4" s="38"/>
      <c r="I4" s="38"/>
      <c r="J4" s="38"/>
    </row>
    <row r="5" spans="1:14" x14ac:dyDescent="0.25">
      <c r="A5" s="38" t="s">
        <v>1</v>
      </c>
      <c r="B5" s="38"/>
      <c r="C5" s="38"/>
      <c r="D5" s="38"/>
      <c r="E5" s="38"/>
      <c r="F5" s="38"/>
      <c r="G5" s="38"/>
      <c r="H5" s="38"/>
      <c r="I5" s="38"/>
      <c r="J5" s="38"/>
    </row>
    <row r="7" spans="1:14" s="23" customFormat="1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4" ht="28.5" customHeight="1" x14ac:dyDescent="0.25">
      <c r="A8" s="38" t="s">
        <v>14</v>
      </c>
      <c r="B8" s="38"/>
      <c r="C8" s="38"/>
      <c r="D8" s="38"/>
      <c r="E8" s="38"/>
      <c r="F8" s="38"/>
      <c r="G8" s="38"/>
      <c r="H8" s="38"/>
      <c r="I8" s="38"/>
      <c r="J8" s="38"/>
    </row>
    <row r="10" spans="1:14" x14ac:dyDescent="0.25">
      <c r="A10" s="39" t="s">
        <v>5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22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9251.5499999999993</v>
      </c>
      <c r="E12" s="22">
        <v>9339.66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7" si="2">I12/H12*100</f>
        <v>0.95</v>
      </c>
      <c r="K12" s="18">
        <v>4</v>
      </c>
      <c r="L12" s="15">
        <f>C12</f>
        <v>9163.44</v>
      </c>
      <c r="M12" s="15">
        <f>K12*L12</f>
        <v>36653.760000000002</v>
      </c>
    </row>
    <row r="13" spans="1:14" ht="60.75" thickBot="1" x14ac:dyDescent="0.3">
      <c r="A13" s="10"/>
      <c r="B13" s="28" t="s">
        <v>24</v>
      </c>
      <c r="C13" s="20">
        <v>4867.2</v>
      </c>
      <c r="D13" s="21">
        <v>4914</v>
      </c>
      <c r="E13" s="22">
        <v>4960.8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f>C13</f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>
        <f t="shared" ref="L14:L17" si="6">C14</f>
        <v>0</v>
      </c>
      <c r="M14" s="15">
        <f t="shared" si="5"/>
        <v>0</v>
      </c>
    </row>
    <row r="15" spans="1:14" ht="45.75" thickBot="1" x14ac:dyDescent="0.3">
      <c r="B15" s="28" t="s">
        <v>18</v>
      </c>
      <c r="C15" s="20">
        <v>9529.98</v>
      </c>
      <c r="D15" s="21">
        <v>9714.1299999999992</v>
      </c>
      <c r="E15" s="22">
        <v>9900.0400000000009</v>
      </c>
      <c r="F15" s="15"/>
      <c r="G15" s="15"/>
      <c r="H15" s="15">
        <f t="shared" ref="H15:H17" si="7">AVERAGE(C15:G15)</f>
        <v>9714.7199999999993</v>
      </c>
      <c r="I15" s="15">
        <f t="shared" ref="I15:I17" si="8">STDEV(C15:G15)</f>
        <v>185.03</v>
      </c>
      <c r="J15" s="16">
        <f t="shared" si="2"/>
        <v>1.9</v>
      </c>
      <c r="K15" s="19">
        <v>4</v>
      </c>
      <c r="L15" s="15">
        <f t="shared" si="6"/>
        <v>9529.98</v>
      </c>
      <c r="M15" s="15">
        <f t="shared" si="5"/>
        <v>38119.919999999998</v>
      </c>
    </row>
    <row r="16" spans="1:14" ht="60.75" thickBot="1" x14ac:dyDescent="0.3">
      <c r="B16" s="28" t="s">
        <v>25</v>
      </c>
      <c r="C16" s="20">
        <v>5061.8900000000003</v>
      </c>
      <c r="D16" s="21">
        <v>5159.7</v>
      </c>
      <c r="E16" s="22">
        <v>5258.45</v>
      </c>
      <c r="F16" s="15"/>
      <c r="G16" s="15"/>
      <c r="H16" s="15">
        <f t="shared" si="7"/>
        <v>5160.01</v>
      </c>
      <c r="I16" s="15">
        <f t="shared" si="8"/>
        <v>98.28</v>
      </c>
      <c r="J16" s="16">
        <f t="shared" si="2"/>
        <v>1.9</v>
      </c>
      <c r="K16" s="18">
        <v>4</v>
      </c>
      <c r="L16" s="15">
        <f t="shared" si="6"/>
        <v>5061.8900000000003</v>
      </c>
      <c r="M16" s="15">
        <f t="shared" si="5"/>
        <v>20247.560000000001</v>
      </c>
    </row>
    <row r="17" spans="2:13" ht="30" x14ac:dyDescent="0.25">
      <c r="B17" s="29" t="s">
        <v>19</v>
      </c>
      <c r="C17" s="30"/>
      <c r="D17" s="31"/>
      <c r="E17" s="32"/>
      <c r="F17" s="33"/>
      <c r="G17" s="33"/>
      <c r="H17" s="33" t="e">
        <f t="shared" si="7"/>
        <v>#DIV/0!</v>
      </c>
      <c r="I17" s="33" t="e">
        <f t="shared" si="8"/>
        <v>#DIV/0!</v>
      </c>
      <c r="J17" s="34" t="e">
        <f t="shared" si="2"/>
        <v>#DIV/0!</v>
      </c>
      <c r="K17" s="35">
        <v>1</v>
      </c>
      <c r="L17" s="33">
        <f t="shared" si="6"/>
        <v>0</v>
      </c>
      <c r="M17" s="33">
        <f t="shared" si="5"/>
        <v>0</v>
      </c>
    </row>
    <row r="18" spans="2:13" x14ac:dyDescent="0.25">
      <c r="B18" s="10" t="s">
        <v>23</v>
      </c>
      <c r="C18" s="36"/>
      <c r="D18" s="10"/>
      <c r="E18" s="10"/>
      <c r="F18" s="10"/>
      <c r="G18" s="10"/>
      <c r="H18" s="10"/>
      <c r="I18" s="10"/>
      <c r="J18" s="10"/>
      <c r="K18" s="10"/>
      <c r="L18" s="10"/>
      <c r="M18" s="15">
        <f>SUM(M12:M17)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2026-05-06T08:45:44Z</dcterms:modified>
</cp:coreProperties>
</file>