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030"/>
  </bookViews>
  <sheets>
    <sheet name="Расчет" sheetId="7" r:id="rId1"/>
  </sheets>
  <calcPr calcId="162913"/>
</workbook>
</file>

<file path=xl/calcChain.xml><?xml version="1.0" encoding="utf-8"?>
<calcChain xmlns="http://schemas.openxmlformats.org/spreadsheetml/2006/main">
  <c r="M18" i="7" l="1"/>
  <c r="M17" i="7"/>
  <c r="M19" i="7" l="1"/>
</calcChain>
</file>

<file path=xl/sharedStrings.xml><?xml version="1.0" encoding="utf-8"?>
<sst xmlns="http://schemas.openxmlformats.org/spreadsheetml/2006/main" count="41" uniqueCount="37">
  <si>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</si>
  <si>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</si>
  <si>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</si>
  <si>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</si>
  <si>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</si>
  <si>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</si>
  <si>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</si>
  <si>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Пушкинского района Санкт-Петербурга</t>
  </si>
  <si>
    <t>ИТОГО:</t>
  </si>
  <si>
    <t>-</t>
  </si>
  <si>
    <t xml:space="preserve">Наименование </t>
  </si>
  <si>
    <t>Цена из реестра товаров руб., с НДС</t>
  </si>
  <si>
    <t>Цена из распоряж КГЗ №100-р руб., с НДС</t>
  </si>
  <si>
    <t>Цена за ед., руб., с НДС</t>
  </si>
  <si>
    <t>Наименование и Код ОКПД2</t>
  </si>
  <si>
    <t>Директор ГБОУ школа № 606</t>
  </si>
  <si>
    <t>________________ М.М. Шмулевич</t>
  </si>
  <si>
    <t>Среднее квадратичное отклонение</t>
  </si>
  <si>
    <t>Сумма, руб., с НДС</t>
  </si>
  <si>
    <t>Коэффициент вариации *</t>
  </si>
  <si>
    <t>Kaspersky Endpoint Security для бизнеса – Стандартный. 1 year Educational Special License</t>
  </si>
  <si>
    <t xml:space="preserve">58.29.50.000 </t>
  </si>
  <si>
    <t>шт.</t>
  </si>
  <si>
    <t xml:space="preserve">61.90.10.130 </t>
  </si>
  <si>
    <t>Расчет составил: контрактный управляющий                                                         Рыбкина О.В.</t>
  </si>
  <si>
    <t>_______________И.Н. Орловская</t>
  </si>
  <si>
    <t xml:space="preserve">Начальник отдела образования </t>
  </si>
  <si>
    <t>«___» ___________ 2026 г.</t>
  </si>
  <si>
    <t>«____»___________ 2026 г.</t>
  </si>
  <si>
    <t xml:space="preserve">  на оказание услуг по передаче неисключительных (лицензионных) прав использования программного обеспечения антивирусной защиты и российский облачный сервис контент-фильтрации для нужд ГБОУ школа № 606 Пушкинского района Санкт-Петербурга в 2026 году</t>
  </si>
  <si>
    <t>Наименьшая цена за ед., руб., с НДС</t>
  </si>
  <si>
    <t>Расчет-обоснование цены контракта, заключаемого с единственным поставщиком (подрядчиком, исполнителем),</t>
  </si>
  <si>
    <t>КП Вх. №39/26 от 14.04.2026 г.</t>
  </si>
  <si>
    <t>КП Вх. №40/26 от 14.04.2026 г.</t>
  </si>
  <si>
    <t>КП Вх. №41/26 от 14.04.2026 г.</t>
  </si>
  <si>
    <t>Определение начальной (максимальной) цены контракта проведено в соответствии с частью 2 статьи 22 Федерального закона от 05.04.2013 № 44-ФЗ с применением метода сопоставимых рыночных цен (анализа рынка) контракта, заключаемого с единственным поставщиком (подрядчиком, исполнителем).
При расчете НМЦК использовались следующие источники ценовой информации: коммерческие предложения трех (3) потенциальных поставщиков от 14.04.2026 г.
Учитывая, что закупка осуществляется у единственного поставщика через электронный магазин, цена определена как наименьшая цена среди всех использованных источников ценовой информации и составляет 66 545,37  (Шестьдесят шесть тысяч пятьсот сорок пять) рублей 37 копеек, с учетом НДС.</t>
  </si>
  <si>
    <t>Kaspersky Certified Media Pack Customized Media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</si>
</sst>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Verdan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2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11" fillId="0" borderId="0" applyFill="0" applyProtection="0"/>
    <xf numFmtId="0" fontId="1" fillId="0" borderId="0"/>
    <xf numFmtId="0" fontId="1" fillId="0" borderId="0"/>
  </cellStyleXfs>
  <cellXfs count="52">
    <xf numFmtId="0" fontId="0" fillId="0" borderId="0" xfId="0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4" fillId="0" borderId="0" xfId="0" applyNumberFormat="1" applyFont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center" vertical="center" wrapText="1"/>
    </xf>
    <xf numFmtId="0" fontId="12" fillId="0" borderId="0" xfId="2" applyFont="1" applyAlignment="1"/>
    <xf numFmtId="0" fontId="12" fillId="0" borderId="0" xfId="2" applyFont="1" applyAlignment="1">
      <alignment wrapText="1"/>
    </xf>
    <xf numFmtId="0" fontId="10" fillId="0" borderId="0" xfId="2" applyFont="1" applyAlignment="1">
      <alignment horizontal="left" vertical="top" wrapText="1"/>
    </xf>
    <xf numFmtId="0" fontId="15" fillId="0" borderId="0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1" fontId="21" fillId="0" borderId="2" xfId="0" applyNumberFormat="1" applyFont="1" applyFill="1" applyBorder="1" applyAlignment="1">
      <alignment horizontal="center" vertical="center" shrinkToFit="1"/>
    </xf>
    <xf numFmtId="0" fontId="21" fillId="0" borderId="2" xfId="0" applyNumberFormat="1" applyFont="1" applyFill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9" fillId="0" borderId="2" xfId="0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 shrinkToFit="1"/>
    </xf>
    <xf numFmtId="4" fontId="15" fillId="0" borderId="2" xfId="0" applyNumberFormat="1" applyFont="1" applyFill="1" applyBorder="1" applyAlignment="1" applyProtection="1">
      <alignment horizontal="center" vertical="center" wrapText="1"/>
    </xf>
    <xf numFmtId="4" fontId="22" fillId="0" borderId="2" xfId="0" applyNumberFormat="1" applyFont="1" applyBorder="1" applyAlignment="1">
      <alignment horizontal="center" vertical="center" wrapText="1"/>
    </xf>
    <xf numFmtId="2" fontId="22" fillId="0" borderId="2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2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18" fillId="0" borderId="2" xfId="0" applyFont="1" applyBorder="1"/>
    <xf numFmtId="0" fontId="23" fillId="0" borderId="0" xfId="0" applyFont="1"/>
    <xf numFmtId="0" fontId="24" fillId="0" borderId="0" xfId="0" applyFont="1"/>
    <xf numFmtId="0" fontId="25" fillId="0" borderId="0" xfId="0" applyFont="1" applyBorder="1" applyAlignment="1">
      <alignment horizontal="left" vertical="center" wrapText="1"/>
    </xf>
    <xf numFmtId="0" fontId="26" fillId="0" borderId="0" xfId="0" applyFont="1"/>
    <xf numFmtId="0" fontId="25" fillId="0" borderId="0" xfId="0" applyFont="1"/>
    <xf numFmtId="0" fontId="27" fillId="0" borderId="0" xfId="0" applyFont="1"/>
    <xf numFmtId="0" fontId="15" fillId="0" borderId="0" xfId="2" applyFont="1" applyAlignment="1">
      <alignment horizontal="justify" vertical="top"/>
    </xf>
    <xf numFmtId="0" fontId="17" fillId="0" borderId="0" xfId="2" applyFont="1" applyAlignment="1">
      <alignment vertical="top"/>
    </xf>
    <xf numFmtId="0" fontId="17" fillId="0" borderId="0" xfId="2" applyFont="1" applyAlignme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0" xfId="2" applyFont="1" applyAlignment="1">
      <alignment horizontal="left" vertical="top" wrapText="1"/>
    </xf>
    <xf numFmtId="0" fontId="28" fillId="0" borderId="0" xfId="2" applyFont="1" applyAlignment="1">
      <alignment horizontal="left" vertical="top" wrapText="1"/>
    </xf>
    <xf numFmtId="2" fontId="14" fillId="0" borderId="2" xfId="2" applyNumberFormat="1" applyFont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5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right" vertical="center" wrapText="1"/>
    </xf>
  </cellXfs>
  <cellStyles count="6">
    <cellStyle name="Обычный" xfId="0" builtinId="0"/>
    <cellStyle name="Обычный 10 2 2 2 2 2 2 2" xfId="4"/>
    <cellStyle name="Обычный 10 2 2 2 2 2 2 2 5" xfId="5"/>
    <cellStyle name="Обычный 2" xfId="2"/>
    <cellStyle name="Обычный 3" xfId="1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1" y="45910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5"/>
  <sheetViews>
    <sheetView tabSelected="1" workbookViewId="0">
      <selection activeCell="A22" sqref="A22:N22"/>
    </sheetView>
  </sheetViews>
  <sheetFormatPr defaultRowHeight="15" x14ac:dyDescent="0.25"/>
  <cols>
    <col min="1" max="1" width="6.85546875" customWidth="1"/>
    <col min="2" max="2" width="41.28515625" customWidth="1"/>
    <col min="3" max="3" width="18.5703125" customWidth="1"/>
    <col min="6" max="7" width="19.7109375" customWidth="1"/>
    <col min="8" max="8" width="20.85546875" customWidth="1"/>
    <col min="9" max="9" width="21" customWidth="1"/>
    <col min="10" max="10" width="18" customWidth="1"/>
    <col min="11" max="11" width="19.140625" customWidth="1"/>
    <col min="12" max="12" width="20.28515625" customWidth="1"/>
    <col min="13" max="13" width="21" customWidth="1"/>
    <col min="14" max="14" width="19" customWidth="1"/>
  </cols>
  <sheetData>
    <row r="1" spans="1:14" ht="26.25" x14ac:dyDescent="0.4">
      <c r="A1" s="11"/>
      <c r="B1" s="30" t="s">
        <v>0</v>
      </c>
      <c r="C1" s="31"/>
      <c r="D1" s="31"/>
      <c r="E1" s="32"/>
      <c r="F1" s="32"/>
      <c r="G1" s="32"/>
      <c r="H1" s="32"/>
      <c r="I1" s="33"/>
      <c r="J1" s="31"/>
      <c r="K1" s="30" t="s">
        <v>1</v>
      </c>
      <c r="L1" s="31"/>
      <c r="M1" s="33"/>
    </row>
    <row r="2" spans="1:14" ht="26.25" x14ac:dyDescent="0.4">
      <c r="A2" s="11"/>
      <c r="B2" s="34" t="s">
        <v>26</v>
      </c>
      <c r="C2" s="31"/>
      <c r="D2" s="31"/>
      <c r="E2" s="32"/>
      <c r="F2" s="32"/>
      <c r="G2" s="32"/>
      <c r="H2" s="32"/>
      <c r="I2" s="33"/>
      <c r="J2" s="31"/>
      <c r="K2" s="35" t="s">
        <v>15</v>
      </c>
      <c r="L2" s="31"/>
      <c r="M2" s="33"/>
    </row>
    <row r="3" spans="1:14" ht="26.25" x14ac:dyDescent="0.4">
      <c r="A3" s="11"/>
      <c r="B3" s="34" t="s">
        <v>2</v>
      </c>
      <c r="C3" s="31"/>
      <c r="D3" s="31"/>
      <c r="E3" s="32"/>
      <c r="F3" s="32"/>
      <c r="G3" s="32"/>
      <c r="H3" s="32"/>
      <c r="I3" s="33"/>
      <c r="J3" s="31"/>
      <c r="K3" s="35" t="s">
        <v>7</v>
      </c>
      <c r="L3" s="31"/>
      <c r="M3" s="33"/>
    </row>
    <row r="4" spans="1:14" ht="26.25" x14ac:dyDescent="0.4">
      <c r="A4" s="11"/>
      <c r="B4" s="34" t="s">
        <v>3</v>
      </c>
      <c r="C4" s="31"/>
      <c r="D4" s="31"/>
      <c r="E4" s="32"/>
      <c r="F4" s="32"/>
      <c r="G4" s="32"/>
      <c r="H4" s="32"/>
      <c r="I4" s="33"/>
      <c r="J4" s="31"/>
      <c r="K4" s="35"/>
      <c r="L4" s="31"/>
      <c r="M4" s="33"/>
    </row>
    <row r="5" spans="1:14" ht="26.25" x14ac:dyDescent="0.4">
      <c r="A5" s="11"/>
      <c r="B5" s="34" t="s">
        <v>25</v>
      </c>
      <c r="C5" s="31"/>
      <c r="D5" s="31"/>
      <c r="E5" s="32"/>
      <c r="F5" s="32"/>
      <c r="G5" s="32"/>
      <c r="H5" s="32"/>
      <c r="I5" s="33"/>
      <c r="J5" s="31"/>
      <c r="K5" s="35" t="s">
        <v>16</v>
      </c>
      <c r="L5" s="31"/>
      <c r="M5" s="33"/>
    </row>
    <row r="6" spans="1:14" ht="26.25" x14ac:dyDescent="0.4">
      <c r="A6" s="11"/>
      <c r="B6" s="34" t="s">
        <v>27</v>
      </c>
      <c r="C6" s="31"/>
      <c r="D6" s="31"/>
      <c r="E6" s="32"/>
      <c r="F6" s="32"/>
      <c r="G6" s="32"/>
      <c r="H6" s="32"/>
      <c r="I6" s="33"/>
      <c r="J6" s="31"/>
      <c r="K6" s="35" t="s">
        <v>28</v>
      </c>
      <c r="L6" s="31"/>
      <c r="M6" s="33"/>
    </row>
    <row r="7" spans="1:14" ht="20.25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ht="20.25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14" ht="36.75" customHeight="1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4" ht="20.25" x14ac:dyDescent="0.3">
      <c r="A10" s="39" t="s">
        <v>31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14" ht="72.75" customHeight="1" x14ac:dyDescent="0.25">
      <c r="A11" s="40" t="s">
        <v>29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</row>
    <row r="12" spans="1:14" ht="15" customHeight="1" x14ac:dyDescent="0.25">
      <c r="A12" s="41" t="s">
        <v>4</v>
      </c>
      <c r="B12" s="42" t="s">
        <v>10</v>
      </c>
      <c r="C12" s="42" t="s">
        <v>14</v>
      </c>
      <c r="D12" s="42" t="s">
        <v>5</v>
      </c>
      <c r="E12" s="42" t="s">
        <v>6</v>
      </c>
      <c r="F12" s="42" t="s">
        <v>13</v>
      </c>
      <c r="G12" s="42"/>
      <c r="H12" s="42"/>
      <c r="I12" s="43" t="s">
        <v>12</v>
      </c>
      <c r="J12" s="43" t="s">
        <v>11</v>
      </c>
      <c r="K12" s="46" t="s">
        <v>30</v>
      </c>
      <c r="L12" s="46" t="s">
        <v>17</v>
      </c>
      <c r="M12" s="46" t="s">
        <v>18</v>
      </c>
      <c r="N12" s="46" t="s">
        <v>19</v>
      </c>
    </row>
    <row r="13" spans="1:14" x14ac:dyDescent="0.25">
      <c r="A13" s="41"/>
      <c r="B13" s="42"/>
      <c r="C13" s="42"/>
      <c r="D13" s="42"/>
      <c r="E13" s="42"/>
      <c r="F13" s="42"/>
      <c r="G13" s="42"/>
      <c r="H13" s="42"/>
      <c r="I13" s="43"/>
      <c r="J13" s="43"/>
      <c r="K13" s="46"/>
      <c r="L13" s="46"/>
      <c r="M13" s="46"/>
      <c r="N13" s="46"/>
    </row>
    <row r="14" spans="1:14" ht="15" customHeight="1" x14ac:dyDescent="0.25">
      <c r="A14" s="41"/>
      <c r="B14" s="42"/>
      <c r="C14" s="42"/>
      <c r="D14" s="42"/>
      <c r="E14" s="42"/>
      <c r="F14" s="47" t="s">
        <v>32</v>
      </c>
      <c r="G14" s="47" t="s">
        <v>33</v>
      </c>
      <c r="H14" s="47" t="s">
        <v>34</v>
      </c>
      <c r="I14" s="43"/>
      <c r="J14" s="43"/>
      <c r="K14" s="46"/>
      <c r="L14" s="46"/>
      <c r="M14" s="46"/>
      <c r="N14" s="46"/>
    </row>
    <row r="15" spans="1:14" ht="51" customHeight="1" x14ac:dyDescent="0.25">
      <c r="A15" s="41"/>
      <c r="B15" s="42"/>
      <c r="C15" s="42"/>
      <c r="D15" s="42"/>
      <c r="E15" s="42"/>
      <c r="F15" s="48"/>
      <c r="G15" s="48"/>
      <c r="H15" s="48"/>
      <c r="I15" s="43"/>
      <c r="J15" s="43"/>
      <c r="K15" s="46"/>
      <c r="L15" s="46"/>
      <c r="M15" s="46"/>
      <c r="N15" s="46"/>
    </row>
    <row r="16" spans="1:14" ht="20.25" x14ac:dyDescent="0.25">
      <c r="A16" s="12">
        <v>1</v>
      </c>
      <c r="B16" s="13">
        <v>2</v>
      </c>
      <c r="C16" s="14">
        <v>3</v>
      </c>
      <c r="D16" s="14">
        <v>4</v>
      </c>
      <c r="E16" s="15">
        <v>5</v>
      </c>
      <c r="F16" s="16">
        <v>6</v>
      </c>
      <c r="G16" s="16">
        <v>7</v>
      </c>
      <c r="H16" s="16">
        <v>8</v>
      </c>
      <c r="I16" s="16">
        <v>9</v>
      </c>
      <c r="J16" s="16">
        <v>10</v>
      </c>
      <c r="K16" s="16">
        <v>11</v>
      </c>
      <c r="L16" s="16">
        <v>12</v>
      </c>
      <c r="M16" s="16">
        <v>13</v>
      </c>
      <c r="N16" s="16">
        <v>14</v>
      </c>
    </row>
    <row r="17" spans="1:17" ht="60" customHeight="1" x14ac:dyDescent="0.3">
      <c r="A17" s="17">
        <v>1</v>
      </c>
      <c r="B17" s="18" t="s">
        <v>20</v>
      </c>
      <c r="C17" s="19" t="s">
        <v>21</v>
      </c>
      <c r="D17" s="20" t="s">
        <v>22</v>
      </c>
      <c r="E17" s="21">
        <v>140</v>
      </c>
      <c r="F17" s="22">
        <v>450</v>
      </c>
      <c r="G17" s="22">
        <v>453</v>
      </c>
      <c r="H17" s="23">
        <v>458</v>
      </c>
      <c r="I17" s="24" t="s">
        <v>9</v>
      </c>
      <c r="J17" s="24" t="s">
        <v>9</v>
      </c>
      <c r="K17" s="24">
        <v>450</v>
      </c>
      <c r="L17" s="25">
        <v>4.04</v>
      </c>
      <c r="M17" s="24">
        <f>K17*E17</f>
        <v>63000</v>
      </c>
      <c r="N17" s="24">
        <v>0.89</v>
      </c>
    </row>
    <row r="18" spans="1:17" ht="40.5" x14ac:dyDescent="0.25">
      <c r="A18" s="17">
        <v>2</v>
      </c>
      <c r="B18" s="26" t="s">
        <v>36</v>
      </c>
      <c r="C18" s="19" t="s">
        <v>23</v>
      </c>
      <c r="D18" s="27" t="s">
        <v>22</v>
      </c>
      <c r="E18" s="21">
        <v>1</v>
      </c>
      <c r="F18" s="22">
        <v>3545.37</v>
      </c>
      <c r="G18" s="22">
        <v>3565</v>
      </c>
      <c r="H18" s="23">
        <v>3605</v>
      </c>
      <c r="I18" s="24" t="s">
        <v>9</v>
      </c>
      <c r="J18" s="24" t="s">
        <v>9</v>
      </c>
      <c r="K18" s="24">
        <v>3545.37</v>
      </c>
      <c r="L18" s="25">
        <v>30.39</v>
      </c>
      <c r="M18" s="24">
        <f>K18*E18</f>
        <v>3545.37</v>
      </c>
      <c r="N18" s="24">
        <v>0.85</v>
      </c>
    </row>
    <row r="19" spans="1:17" ht="30" customHeight="1" x14ac:dyDescent="0.35">
      <c r="A19" s="49" t="s">
        <v>8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1"/>
      <c r="M19" s="28">
        <f>M18+M17</f>
        <v>66545.37</v>
      </c>
      <c r="N19" s="29"/>
    </row>
    <row r="20" spans="1:17" x14ac:dyDescent="0.25">
      <c r="A20" s="1"/>
      <c r="B20" s="2"/>
      <c r="C20" s="3"/>
      <c r="D20" s="3"/>
      <c r="E20" s="4"/>
      <c r="F20" s="5"/>
      <c r="G20" s="5"/>
      <c r="H20" s="5"/>
      <c r="I20" s="6"/>
      <c r="J20" s="6"/>
      <c r="K20" s="6"/>
      <c r="L20" s="6"/>
      <c r="M20" s="6"/>
      <c r="N20" s="7"/>
    </row>
    <row r="21" spans="1:17" ht="5.25" customHeight="1" x14ac:dyDescent="0.25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9"/>
      <c r="P21" s="9"/>
      <c r="Q21" s="9"/>
    </row>
    <row r="22" spans="1:17" ht="90" customHeight="1" x14ac:dyDescent="0.25">
      <c r="A22" s="45" t="s">
        <v>35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8"/>
      <c r="P22" s="8"/>
      <c r="Q22" s="8"/>
    </row>
    <row r="23" spans="1:17" ht="68.25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8"/>
      <c r="P23" s="8"/>
      <c r="Q23" s="8"/>
    </row>
    <row r="25" spans="1:17" ht="21" x14ac:dyDescent="0.35">
      <c r="A25" s="36" t="s">
        <v>24</v>
      </c>
      <c r="B25" s="37"/>
      <c r="C25" s="37"/>
      <c r="D25" s="37"/>
      <c r="E25" s="37"/>
      <c r="F25" s="37"/>
      <c r="G25" s="37"/>
      <c r="H25" s="37"/>
      <c r="I25" s="37"/>
      <c r="J25" s="38"/>
      <c r="K25" s="38"/>
      <c r="L25" s="38"/>
      <c r="M25" s="38"/>
      <c r="N25" s="38"/>
      <c r="O25" s="38"/>
      <c r="P25" s="38"/>
      <c r="Q25" s="38"/>
    </row>
  </sheetData>
  <mergeCells count="21">
    <mergeCell ref="N12:N15"/>
    <mergeCell ref="F14:F15"/>
    <mergeCell ref="G14:G15"/>
    <mergeCell ref="H14:H15"/>
    <mergeCell ref="A19:L19"/>
    <mergeCell ref="A25:Q25"/>
    <mergeCell ref="A10:N10"/>
    <mergeCell ref="A11:N11"/>
    <mergeCell ref="A12:A15"/>
    <mergeCell ref="B12:B15"/>
    <mergeCell ref="C12:C15"/>
    <mergeCell ref="D12:D15"/>
    <mergeCell ref="E12:E15"/>
    <mergeCell ref="F12:H13"/>
    <mergeCell ref="I12:I15"/>
    <mergeCell ref="J12:J15"/>
    <mergeCell ref="A21:N21"/>
    <mergeCell ref="A22:N22"/>
    <mergeCell ref="K12:K15"/>
    <mergeCell ref="L12:L15"/>
    <mergeCell ref="M12:M15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2026-05-08T13:11:08Z</dcterms:modified>
</cp:coreProperties>
</file>