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B6842786-1FEA-4819-A657-7EC0A8C4DC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O16" i="2" s="1"/>
  <c r="P16" i="2" l="1"/>
  <c r="P17" i="2" l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<sst xmlns="http://schemas.openxmlformats.org/spreadsheetml/2006/main" count="42" uniqueCount="37">
  <si>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</si>
  <si>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</si>
  <si>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</si>
  <si>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</si>
  <si>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</si>
  <si>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</si>
  <si>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</si>
  <si>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</si>
  <si>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</si>
  <si>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</si>
  <si>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</si>
  <si>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</si>
  <si>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</si>
  <si>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</si>
  <si>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</si>
  <si>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</si>
  <si>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</si>
  <si>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</si>
  <si>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</si>
  <si>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</si>
  <si>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</si>
  <si>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</si>
  <si>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</si>
  <si>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</si>
  <si>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</si>
  <si>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</si>
  <si>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К.М. Пластинин</t>
  </si>
  <si>
    <t>шт.</t>
  </si>
  <si>
    <t>Директор школы № 669</t>
  </si>
  <si>
    <t>«____»___________ 2026 г.</t>
  </si>
  <si>
    <t>«___» ___________ 2026 г.</t>
  </si>
  <si>
    <t>Прус Ж.И.</t>
  </si>
  <si>
    <t>Ценовое предложение       № 3 (№199 от 29.04.2026 г)</t>
  </si>
  <si>
    <t xml:space="preserve">Ценовое предложение  № 1 (№155 от 29.04.2026 г)    </t>
  </si>
  <si>
    <t xml:space="preserve">Ценовое предложение        № 2 (№356-26 от 29.04.2026 г)      </t>
  </si>
  <si>
    <t xml:space="preserve">на поставку вертикальной разделительной панели второго плана для актового зала для нужд ГБОУ школы № 669 Пушкинского района Санкт-Петербурга                                                                            </t>
  </si>
  <si>
    <t>Вертикальная разделительная панель второго плана для актового зала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</si>
</sst>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2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/>
    </xf>
    <xf numFmtId="0" fontId="1" fillId="0" borderId="0" xfId="0" applyFont="1"/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20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1"/>
  <sheetViews>
    <sheetView tabSelected="1" topLeftCell="A6" zoomScale="168" workbookViewId="0">
      <selection activeCell="F13" sqref="F13:F14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6.85546875" customWidth="1"/>
    <col min="4" max="4" width="6.7109375" customWidth="1"/>
    <col min="5" max="5" width="6.42578125" customWidth="1"/>
    <col min="6" max="8" width="13.42578125" customWidth="1"/>
    <col min="9" max="9" width="8.42578125" customWidth="1"/>
    <col min="10" max="10" width="7.140625" customWidth="1"/>
    <col min="11" max="11" width="9.7109375" customWidth="1"/>
    <col min="12" max="12" width="6.42578125" customWidth="1"/>
    <col min="13" max="13" width="5.42578125" customWidth="1"/>
    <col min="14" max="14" width="8" customWidth="1"/>
    <col min="15" max="15" width="12.7109375" customWidth="1"/>
    <col min="16" max="16" width="11.140625" customWidth="1"/>
  </cols>
  <sheetData>
    <row r="1" spans="1:16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</row>
    <row r="2" spans="1:16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28" t="s">
        <v>28</v>
      </c>
      <c r="L2" s="28"/>
      <c r="M2" s="28"/>
      <c r="N2" s="28"/>
      <c r="O2" s="28"/>
      <c r="P2" s="28"/>
    </row>
    <row r="3" spans="1:16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5" t="s">
        <v>24</v>
      </c>
      <c r="L3" s="36"/>
      <c r="M3" s="36"/>
      <c r="N3" s="36"/>
      <c r="O3" s="36"/>
      <c r="P3" s="7"/>
    </row>
    <row r="4" spans="1:16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</row>
    <row r="5" spans="1:16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31</v>
      </c>
      <c r="N5" s="8"/>
      <c r="O5" s="7"/>
      <c r="P5" s="7"/>
    </row>
    <row r="6" spans="1:16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</row>
    <row r="7" spans="1:16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8" customHeight="1" x14ac:dyDescent="0.25">
      <c r="A8" s="37" t="s">
        <v>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33.75" customHeight="1" x14ac:dyDescent="0.25">
      <c r="A9" s="38" t="s">
        <v>35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</row>
    <row r="10" spans="1:16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27" t="s">
        <v>4</v>
      </c>
      <c r="B11" s="27" t="s">
        <v>20</v>
      </c>
      <c r="C11" s="27" t="s">
        <v>9</v>
      </c>
      <c r="D11" s="27" t="s">
        <v>5</v>
      </c>
      <c r="E11" s="27" t="s">
        <v>6</v>
      </c>
      <c r="F11" s="27" t="s">
        <v>7</v>
      </c>
      <c r="G11" s="27"/>
      <c r="H11" s="27"/>
      <c r="I11" s="27"/>
      <c r="J11" s="27"/>
      <c r="K11" s="26" t="s">
        <v>10</v>
      </c>
      <c r="L11" s="26" t="s">
        <v>11</v>
      </c>
      <c r="M11" s="26" t="s">
        <v>16</v>
      </c>
      <c r="N11" s="26" t="s">
        <v>12</v>
      </c>
      <c r="O11" s="26" t="s">
        <v>13</v>
      </c>
      <c r="P11" s="26" t="s">
        <v>18</v>
      </c>
    </row>
    <row r="12" spans="1:16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6"/>
      <c r="L12" s="26"/>
      <c r="M12" s="26"/>
      <c r="N12" s="26"/>
      <c r="O12" s="26"/>
      <c r="P12" s="26"/>
    </row>
    <row r="13" spans="1:16" x14ac:dyDescent="0.25">
      <c r="A13" s="27"/>
      <c r="B13" s="27"/>
      <c r="C13" s="27"/>
      <c r="D13" s="27"/>
      <c r="E13" s="27"/>
      <c r="F13" s="26" t="s">
        <v>33</v>
      </c>
      <c r="G13" s="26" t="s">
        <v>34</v>
      </c>
      <c r="H13" s="26" t="s">
        <v>32</v>
      </c>
      <c r="I13" s="26" t="s">
        <v>14</v>
      </c>
      <c r="J13" s="26" t="s">
        <v>14</v>
      </c>
      <c r="K13" s="26"/>
      <c r="L13" s="26"/>
      <c r="M13" s="26"/>
      <c r="N13" s="26"/>
      <c r="O13" s="26"/>
      <c r="P13" s="26"/>
    </row>
    <row r="14" spans="1:16" ht="51.75" customHeight="1" x14ac:dyDescent="0.25">
      <c r="A14" s="27"/>
      <c r="B14" s="27"/>
      <c r="C14" s="27"/>
      <c r="D14" s="27"/>
      <c r="E14" s="27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x14ac:dyDescent="0.25">
      <c r="A15" s="5">
        <v>1</v>
      </c>
      <c r="B15" s="5">
        <v>2</v>
      </c>
      <c r="C15" s="5">
        <v>3</v>
      </c>
      <c r="D15" s="5">
        <v>4</v>
      </c>
      <c r="E15" s="13">
        <v>5</v>
      </c>
      <c r="F15" s="14">
        <v>6</v>
      </c>
      <c r="G15" s="14">
        <v>7</v>
      </c>
      <c r="H15" s="14">
        <v>8</v>
      </c>
      <c r="I15" s="15">
        <v>9</v>
      </c>
      <c r="J15" s="14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6" ht="51" x14ac:dyDescent="0.25">
      <c r="A16" s="17">
        <v>1</v>
      </c>
      <c r="B16" s="25" t="s">
        <v>36</v>
      </c>
      <c r="C16" s="5"/>
      <c r="D16" s="5" t="s">
        <v>27</v>
      </c>
      <c r="E16" s="22">
        <v>8</v>
      </c>
      <c r="F16" s="23">
        <v>74900</v>
      </c>
      <c r="G16" s="22">
        <v>76900</v>
      </c>
      <c r="H16" s="23">
        <v>80000</v>
      </c>
      <c r="I16" s="24" t="s">
        <v>19</v>
      </c>
      <c r="J16" s="24" t="s">
        <v>19</v>
      </c>
      <c r="K16" s="24">
        <f>MIN(F16:H16)</f>
        <v>74900</v>
      </c>
      <c r="L16" s="16" t="s">
        <v>19</v>
      </c>
      <c r="M16" s="16" t="s">
        <v>19</v>
      </c>
      <c r="N16" s="16" t="s">
        <v>19</v>
      </c>
      <c r="O16" s="24">
        <f>K16</f>
        <v>74900</v>
      </c>
      <c r="P16" s="24">
        <f>O16*E16</f>
        <v>599200</v>
      </c>
    </row>
    <row r="17" spans="1:16" x14ac:dyDescent="0.25">
      <c r="A17" s="4"/>
      <c r="B17" s="10" t="s">
        <v>22</v>
      </c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1"/>
      <c r="P17" s="12">
        <f>SUM(P16:P16)</f>
        <v>599200</v>
      </c>
    </row>
    <row r="18" spans="1:16" x14ac:dyDescent="0.25">
      <c r="A18" s="18"/>
      <c r="B18" s="11"/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1"/>
    </row>
    <row r="20" spans="1:16" ht="71.099999999999994" customHeight="1" x14ac:dyDescent="0.25">
      <c r="A20" s="32" t="s">
        <v>15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</row>
    <row r="21" spans="1:16" x14ac:dyDescent="0.25">
      <c r="A21" s="33" t="s">
        <v>26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</sheetData>
  <mergeCells count="24">
    <mergeCell ref="K2:P2"/>
    <mergeCell ref="C17:O17"/>
    <mergeCell ref="A20:P20"/>
    <mergeCell ref="A21:P21"/>
    <mergeCell ref="F13:F14"/>
    <mergeCell ref="G13:G14"/>
    <mergeCell ref="H13:H14"/>
    <mergeCell ref="I13:I14"/>
    <mergeCell ref="J13:J14"/>
    <mergeCell ref="K3:O3"/>
    <mergeCell ref="A8:P8"/>
    <mergeCell ref="A9:P9"/>
    <mergeCell ref="A11:A14"/>
    <mergeCell ref="B11:B14"/>
    <mergeCell ref="C11:C14"/>
    <mergeCell ref="M11:M14"/>
    <mergeCell ref="N11:N14"/>
    <mergeCell ref="O11:O14"/>
    <mergeCell ref="P11:P14"/>
    <mergeCell ref="D11:D14"/>
    <mergeCell ref="E11:E14"/>
    <mergeCell ref="F11:J12"/>
    <mergeCell ref="K11:K14"/>
    <mergeCell ref="L11:L14"/>
  </mergeCells>
  <pageMargins left="0.59055118110236227" right="0.59055118110236227" top="0.19685039370078741" bottom="0.19685039370078741" header="0.51181102362204722" footer="0.51181102362204722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ColWidth="8.85546875" defaultRowHeight="15" x14ac:dyDescent="0.25"/>
  <cols>
    <col min="1" max="1" width="79.42578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2026-03-06T08:03:15Z</cp:lastPrinted>
  <dcterms:created xsi:type="dcterms:W3CDTF">2006-09-16T00:00:00Z</dcterms:created>
  <dcterms:modified xsi:type="dcterms:W3CDTF">2026-05-08T12:37:21Z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2025-10-22T08:13:46Z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d038c373-d2de-414e-bc77-961fef6fb6b4</vt:lpwstr>
  </property>
  <property fmtid="{D5CDD505-2E9C-101B-9397-08002B2CF9AE}" pid="7" name="MSIP_Label_defa4170-0d19-0005-0004-bc88714345d2_ActionId">
    <vt:lpwstr>5f1af9c6-5f0b-4a2e-8141-cc860d3481df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