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Лист1!$A$1:$N$14</definedName>
  </definedNames>
  <calcPr calcId="162913"/>
</workbook>
</file>

<file path=xl/calcChain.xml><?xml version="1.0" encoding="utf-8"?>
<calcChain xmlns="http://schemas.openxmlformats.org/spreadsheetml/2006/main">
  <c r="N10" i="1" l="1"/>
  <c r="N11" i="1"/>
  <c r="H10" i="1"/>
  <c r="K10" i="1" s="1"/>
  <c r="L10" i="1"/>
  <c r="H11" i="1"/>
  <c r="K11" i="1" s="1"/>
  <c r="L11" i="1"/>
  <c r="M11" i="1" l="1"/>
  <c r="M10" i="1"/>
  <c r="H9" i="1"/>
  <c r="L9" i="1" l="1"/>
  <c r="K9" i="1" l="1"/>
  <c r="N9" i="1" s="1"/>
  <c r="N12" i="1" s="1"/>
  <c r="M9" i="1" l="1"/>
</calcChain>
</file>

<file path=xl/sharedStrings.xml><?xml version="1.0" encoding="utf-8"?>
<sst xmlns="http://schemas.openxmlformats.org/spreadsheetml/2006/main" count="31" uniqueCount="31">
  <si>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</si>
  <si>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</si>
  <si>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</si>
  <si>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</si>
  <si>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</si>
  <si>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</si>
  <si>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</si>
  <si>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</si>
  <si>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</si>
  <si>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</si>
  <si>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</si>
  <si>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</si>
  <si>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</si>
  <si>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</si>
  <si>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</si>
  <si>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</si>
  <si>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</si>
  <si>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</si>
  <si>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</si>
  <si>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</si>
  <si>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</si>
  <si>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</si>
  <si>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</si>
  <si>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</si>
  <si>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Директор ГБОУ школа № 475</t>
  </si>
  <si>
    <t>Овечкин А.В.</t>
  </si>
  <si>
    <t xml:space="preserve">Навигационные поэтажные таблички </t>
  </si>
  <si>
    <t>Кабинетные навигационные таблички</t>
  </si>
  <si>
    <t xml:space="preserve"> 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</si>
  <si>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599 987,00 рублей</t>
  </si>
  <si>
    <t xml:space="preserve">Навигацонные поэтажные планы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</si>
</sst>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</cellStyleXfs>
  <cellXfs count="43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0" fillId="0" borderId="7" xfId="0" applyFont="1" applyBorder="1"/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16" fillId="0" borderId="2" xfId="2" applyFont="1" applyBorder="1" applyAlignment="1">
      <alignment vertical="center" wrapText="1"/>
    </xf>
    <xf numFmtId="2" fontId="0" fillId="0" borderId="0" xfId="0" applyNumberFormat="1"/>
    <xf numFmtId="43" fontId="16" fillId="0" borderId="2" xfId="5" applyFont="1" applyFill="1" applyBorder="1" applyAlignment="1">
      <alignment horizontal="center" vertical="center" wrapText="1"/>
    </xf>
    <xf numFmtId="2" fontId="16" fillId="0" borderId="2" xfId="2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4" fontId="17" fillId="0" borderId="2" xfId="4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6">
    <cellStyle name="Обычный" xfId="0" builtinId="0"/>
    <cellStyle name="Обычный 2" xfId="2"/>
    <cellStyle name="Обычный 3" xfId="3"/>
    <cellStyle name="Обычный 4" xfId="1"/>
    <cellStyle name="Обычный 7 2" xfId="4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11</xdr:row>
      <xdr:rowOff>9525</xdr:rowOff>
    </xdr:from>
    <xdr:to>
      <xdr:col>12</xdr:col>
      <xdr:colOff>838200</xdr:colOff>
      <xdr:row>12</xdr:row>
      <xdr:rowOff>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topLeftCell="A4" zoomScaleNormal="100" workbookViewId="0">
      <selection activeCell="B11" sqref="B11"/>
    </sheetView>
  </sheetViews>
  <sheetFormatPr defaultRowHeight="15" x14ac:dyDescent="0.25"/>
  <cols>
    <col min="1" max="1" width="7.5703125" customWidth="1"/>
    <col min="2" max="2" width="26.85546875" customWidth="1"/>
    <col min="3" max="3" width="10.42578125" customWidth="1"/>
    <col min="4" max="4" width="10.5703125" customWidth="1"/>
    <col min="5" max="5" width="11" customWidth="1"/>
    <col min="6" max="6" width="10.140625" customWidth="1"/>
    <col min="7" max="7" width="10.7109375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8" ht="16.5" customHeight="1" x14ac:dyDescent="0.25">
      <c r="K1" s="38"/>
      <c r="L1" s="39"/>
      <c r="M1" s="39"/>
      <c r="N1" s="39"/>
    </row>
    <row r="2" spans="1:18" x14ac:dyDescent="0.25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8" ht="43.5" customHeight="1" x14ac:dyDescent="0.25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8" ht="15.75" x14ac:dyDescent="0.25">
      <c r="A4" s="40" t="s">
        <v>2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8" ht="15.75" x14ac:dyDescent="0.25">
      <c r="A5" s="40" t="s">
        <v>3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</row>
    <row r="6" spans="1:18" ht="43.5" customHeight="1" x14ac:dyDescent="0.25">
      <c r="A6" s="28" t="s">
        <v>4</v>
      </c>
      <c r="B6" s="30" t="s">
        <v>5</v>
      </c>
      <c r="C6" s="32" t="s">
        <v>6</v>
      </c>
      <c r="D6" s="33"/>
      <c r="E6" s="33"/>
      <c r="F6" s="33"/>
      <c r="G6" s="33"/>
      <c r="H6" s="34"/>
      <c r="I6" s="30" t="s">
        <v>7</v>
      </c>
      <c r="J6" s="30" t="s">
        <v>8</v>
      </c>
      <c r="K6" s="36" t="s">
        <v>9</v>
      </c>
      <c r="L6" s="36"/>
      <c r="M6" s="36"/>
      <c r="N6" s="15" t="s">
        <v>21</v>
      </c>
    </row>
    <row r="7" spans="1:18" ht="63.75" x14ac:dyDescent="0.25">
      <c r="A7" s="29"/>
      <c r="B7" s="31"/>
      <c r="C7" s="1" t="s">
        <v>10</v>
      </c>
      <c r="D7" s="1" t="s">
        <v>11</v>
      </c>
      <c r="E7" s="1" t="s">
        <v>12</v>
      </c>
      <c r="F7" s="1" t="s">
        <v>13</v>
      </c>
      <c r="G7" s="1" t="s">
        <v>14</v>
      </c>
      <c r="H7" s="2"/>
      <c r="I7" s="35"/>
      <c r="J7" s="35"/>
      <c r="K7" s="3" t="s">
        <v>15</v>
      </c>
      <c r="L7" s="4" t="s">
        <v>16</v>
      </c>
      <c r="M7" s="17" t="s">
        <v>23</v>
      </c>
      <c r="N7" s="14"/>
    </row>
    <row r="8" spans="1:18" ht="54" x14ac:dyDescent="0.25">
      <c r="A8" s="5">
        <v>1</v>
      </c>
      <c r="B8" s="13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17</v>
      </c>
      <c r="I8" s="5">
        <v>9</v>
      </c>
      <c r="J8" s="5" t="s">
        <v>18</v>
      </c>
      <c r="K8" s="6" t="s">
        <v>19</v>
      </c>
      <c r="L8" s="6">
        <v>12</v>
      </c>
      <c r="M8" s="6">
        <v>13</v>
      </c>
      <c r="N8" s="5" t="s">
        <v>22</v>
      </c>
    </row>
    <row r="9" spans="1:18" ht="28.5" customHeight="1" x14ac:dyDescent="0.25">
      <c r="A9" s="5">
        <v>1</v>
      </c>
      <c r="B9" s="19" t="s">
        <v>27</v>
      </c>
      <c r="C9" s="22">
        <v>840.78</v>
      </c>
      <c r="D9" s="21">
        <v>874.51499999999999</v>
      </c>
      <c r="E9" s="22">
        <v>879.70500000000004</v>
      </c>
      <c r="F9" s="6"/>
      <c r="G9" s="6"/>
      <c r="H9" s="23">
        <f>D9+E9+C9+F9+G9</f>
        <v>2595</v>
      </c>
      <c r="I9" s="24">
        <v>275</v>
      </c>
      <c r="J9" s="6">
        <v>3</v>
      </c>
      <c r="K9" s="7">
        <f>ROUND(H9/J9,2)</f>
        <v>865</v>
      </c>
      <c r="L9" s="7">
        <f>STDEV(C9:G9)</f>
        <v>21.135049680566194</v>
      </c>
      <c r="M9" s="8">
        <f>L9/K9</f>
        <v>2.4433583445741265E-2</v>
      </c>
      <c r="N9" s="9">
        <f>I9*K9</f>
        <v>237875</v>
      </c>
    </row>
    <row r="10" spans="1:18" ht="28.5" customHeight="1" x14ac:dyDescent="0.25">
      <c r="A10" s="5">
        <v>2</v>
      </c>
      <c r="B10" s="19" t="s">
        <v>26</v>
      </c>
      <c r="C10" s="22">
        <v>7804.2759999999998</v>
      </c>
      <c r="D10" s="21">
        <v>8067.88</v>
      </c>
      <c r="E10" s="22">
        <v>8091.8440000000001</v>
      </c>
      <c r="F10" s="6"/>
      <c r="G10" s="6"/>
      <c r="H10" s="23">
        <f t="shared" ref="H10:H11" si="0">D10+E10+C10+F10+G10</f>
        <v>23964</v>
      </c>
      <c r="I10" s="24">
        <v>24</v>
      </c>
      <c r="J10" s="6">
        <v>3</v>
      </c>
      <c r="K10" s="7">
        <f t="shared" ref="K10:K11" si="1">ROUND(H10/J10,2)</f>
        <v>7988</v>
      </c>
      <c r="L10" s="7">
        <f t="shared" ref="L10:L11" si="2">STDEV(C10:G10)</f>
        <v>159.56017503124031</v>
      </c>
      <c r="M10" s="8">
        <f t="shared" ref="M10:M11" si="3">L10/K10</f>
        <v>1.9974984355438194E-2</v>
      </c>
      <c r="N10" s="9">
        <f t="shared" ref="N10:N11" si="4">I10*K10</f>
        <v>191712</v>
      </c>
    </row>
    <row r="11" spans="1:18" ht="28.5" customHeight="1" x14ac:dyDescent="0.25">
      <c r="A11" s="5">
        <v>3</v>
      </c>
      <c r="B11" s="19" t="s">
        <v>30</v>
      </c>
      <c r="C11" s="22">
        <v>6929.6</v>
      </c>
      <c r="D11" s="21">
        <v>7163.9</v>
      </c>
      <c r="E11" s="22">
        <v>7206.5</v>
      </c>
      <c r="F11" s="6"/>
      <c r="G11" s="6"/>
      <c r="H11" s="23">
        <f t="shared" si="0"/>
        <v>21300</v>
      </c>
      <c r="I11" s="24">
        <v>24</v>
      </c>
      <c r="J11" s="6">
        <v>3</v>
      </c>
      <c r="K11" s="7">
        <f t="shared" si="1"/>
        <v>7100</v>
      </c>
      <c r="L11" s="7">
        <f t="shared" si="2"/>
        <v>149.09999999999971</v>
      </c>
      <c r="M11" s="8">
        <f t="shared" si="3"/>
        <v>2.099999999999996E-2</v>
      </c>
      <c r="N11" s="9">
        <f t="shared" si="4"/>
        <v>170400</v>
      </c>
    </row>
    <row r="12" spans="1:18" x14ac:dyDescent="0.25">
      <c r="A12" s="26" t="s">
        <v>20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10"/>
      <c r="N12" s="11">
        <f>SUM(N9:N11)</f>
        <v>599987</v>
      </c>
    </row>
    <row r="13" spans="1:18" ht="168.75" customHeight="1" x14ac:dyDescent="0.25">
      <c r="A13" s="37" t="s">
        <v>29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R13" t="s">
        <v>28</v>
      </c>
    </row>
    <row r="14" spans="1:18" ht="28.5" customHeight="1" x14ac:dyDescent="0.25">
      <c r="A14" s="12"/>
      <c r="B14" s="25" t="s">
        <v>24</v>
      </c>
      <c r="C14" s="25"/>
      <c r="D14" s="25"/>
      <c r="E14" s="16"/>
      <c r="F14" s="16"/>
      <c r="G14" s="16"/>
      <c r="H14" s="18" t="s">
        <v>25</v>
      </c>
      <c r="I14" s="12"/>
      <c r="J14" s="12"/>
      <c r="K14" s="12"/>
      <c r="L14" s="12"/>
    </row>
    <row r="16" spans="1:18" x14ac:dyDescent="0.25">
      <c r="D16" s="20"/>
      <c r="E16" s="20"/>
      <c r="F16" s="20"/>
      <c r="G16" s="20"/>
      <c r="H16" s="20"/>
    </row>
    <row r="17" spans="4:8" x14ac:dyDescent="0.25">
      <c r="D17" s="20"/>
      <c r="E17" s="20"/>
      <c r="F17" s="20"/>
      <c r="G17" s="20"/>
      <c r="H17" s="20"/>
    </row>
    <row r="19" spans="4:8" x14ac:dyDescent="0.25">
      <c r="E19" s="20"/>
    </row>
  </sheetData>
  <mergeCells count="14">
    <mergeCell ref="K1:N1"/>
    <mergeCell ref="A5:N5"/>
    <mergeCell ref="A2:N2"/>
    <mergeCell ref="A3:N3"/>
    <mergeCell ref="A4:N4"/>
    <mergeCell ref="B14:D14"/>
    <mergeCell ref="A12:L12"/>
    <mergeCell ref="A6:A7"/>
    <mergeCell ref="B6:B7"/>
    <mergeCell ref="C6:H6"/>
    <mergeCell ref="I6:I7"/>
    <mergeCell ref="J6:J7"/>
    <mergeCell ref="K6:M6"/>
    <mergeCell ref="A13:N13"/>
  </mergeCells>
  <phoneticPr fontId="0" type="noConversion"/>
  <pageMargins left="0.7" right="0.7" top="0.75" bottom="0.75" header="0.3" footer="0.3"/>
  <pageSetup paperSize="9" scale="7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2026-04-24T13:44:52Z</dcterms:modified>
</cp:coreProperties>
</file>