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4\Эл. магазин №2\"/>
    </mc:Choice>
  </mc:AlternateContent>
  <xr:revisionPtr revIDLastSave="0" documentId="13_ncr:1_{4C574714-3339-43DB-B428-321CB91EE9F5}" xr6:coauthVersionLast="36" xr6:coauthVersionMax="36" xr10:uidLastSave="{00000000-0000-0000-0000-000000000000}"/>
  <bookViews>
    <workbookView xWindow="0" yWindow="0" windowWidth="28800" windowHeight="10905" xr2:uid="{32487688-DA63-4FE5-A156-47C60B141379}"/>
  </bookViews>
  <sheets>
    <sheet name="ДС4 (2)" sheetId="1" r:id="rId1"/>
  </sheets>
  <definedNames>
    <definedName name="_xlnm._FilterDatabase" localSheetId="0" hidden="1">'ДС4 (2)'!$A$1:$U$1</definedName>
    <definedName name="Z_8A79792D_5C3F_4118_93BB_52212E4B3494_.wvu.FilterData" localSheetId="0" hidden="1">'ДС4 (2)'!$A$2:$D$17</definedName>
    <definedName name="Z_8FA54A54_8817_4669_8394_98B548BD02A1_.wvu.FilterData" localSheetId="0" hidden="1">'ДС4 (2)'!$A$2:$D$17</definedName>
    <definedName name="Z_C59D973B_12EC_41D6_B85B_691D27126983_.wvu.FilterData" localSheetId="0" hidden="1">'ДС4 (2)'!$A$2:$D$17</definedName>
    <definedName name="Z_F226D1E7_5F9C_4FEF_B537_2257CF82A713_.wvu.FilterData" localSheetId="0" hidden="1">'ДС4 (2)'!$A$2:$D$17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6" i="1" l="1"/>
  <c r="M16" i="1"/>
  <c r="J16" i="1"/>
  <c r="E16" i="1"/>
  <c r="P15" i="1"/>
  <c r="M15" i="1"/>
  <c r="J15" i="1"/>
  <c r="E15" i="1"/>
  <c r="P14" i="1"/>
  <c r="M14" i="1"/>
  <c r="J14" i="1"/>
  <c r="E14" i="1"/>
  <c r="P13" i="1"/>
  <c r="M13" i="1"/>
  <c r="J13" i="1"/>
  <c r="E13" i="1"/>
  <c r="P12" i="1"/>
  <c r="M12" i="1"/>
  <c r="J12" i="1"/>
  <c r="E12" i="1"/>
  <c r="P11" i="1"/>
  <c r="M11" i="1"/>
  <c r="J11" i="1"/>
  <c r="E11" i="1"/>
  <c r="P10" i="1"/>
  <c r="M10" i="1"/>
  <c r="J10" i="1"/>
  <c r="E10" i="1"/>
  <c r="P9" i="1"/>
  <c r="M9" i="1"/>
  <c r="J9" i="1"/>
  <c r="E9" i="1"/>
  <c r="P8" i="1"/>
  <c r="M8" i="1"/>
  <c r="J8" i="1"/>
  <c r="E8" i="1"/>
  <c r="P7" i="1"/>
  <c r="M7" i="1"/>
  <c r="J7" i="1"/>
  <c r="E7" i="1"/>
  <c r="P6" i="1"/>
  <c r="M6" i="1"/>
  <c r="J6" i="1"/>
  <c r="E6" i="1"/>
  <c r="P5" i="1"/>
  <c r="M5" i="1"/>
  <c r="J5" i="1"/>
  <c r="E5" i="1"/>
  <c r="P4" i="1"/>
  <c r="M4" i="1"/>
  <c r="J4" i="1"/>
  <c r="E4" i="1"/>
  <c r="P3" i="1"/>
  <c r="M3" i="1"/>
  <c r="J3" i="1"/>
  <c r="E3" i="1"/>
  <c r="P2" i="1"/>
  <c r="M2" i="1"/>
  <c r="J2" i="1"/>
  <c r="E2" i="1"/>
  <c r="J1" i="1" l="1"/>
  <c r="M1" i="1"/>
  <c r="P1" i="1"/>
  <c r="E17" i="1"/>
</calcChain>
</file>

<file path=xl/sharedStrings.xml><?xml version="1.0" encoding="utf-8"?>
<sst xmlns="http://schemas.openxmlformats.org/spreadsheetml/2006/main" count="56" uniqueCount="36">
  <si>
    <t>;</t>
  </si>
  <si>
    <t xml:space="preserve">Цена </t>
  </si>
  <si>
    <t>ДС4</t>
  </si>
  <si>
    <t>Наименование</t>
  </si>
  <si>
    <t>ОКПД2</t>
  </si>
  <si>
    <t>КТРУ</t>
  </si>
  <si>
    <t>Фирма 1  Σ=</t>
  </si>
  <si>
    <t>Фирма 2   Σ=</t>
  </si>
  <si>
    <t>Фирма 3   Σ=</t>
  </si>
  <si>
    <t>Стеллаж детский</t>
  </si>
  <si>
    <t>31.09.13.149 - Изделия детской мебели прочие, не включенные в другие группировки</t>
  </si>
  <si>
    <t>Шкаф детский для горшков</t>
  </si>
  <si>
    <t>Шкаф для полотенец</t>
  </si>
  <si>
    <t>Мебель игровая</t>
  </si>
  <si>
    <t>Витрина книжная</t>
  </si>
  <si>
    <t>Лестница для детской кровати</t>
  </si>
  <si>
    <t>Стол детский для дошкольных учреждений</t>
  </si>
  <si>
    <t>31.01.12.121 - Столы детские деревянные для дошкольных учреждений</t>
  </si>
  <si>
    <t>31.01.12.121-00000003 - Стол детский для дошкольных учреждений</t>
  </si>
  <si>
    <t>Набор мягой мебели</t>
  </si>
  <si>
    <t>Ширма для кукольного театра</t>
  </si>
  <si>
    <t>Стеллаж детский. Габаритные размеры – ширина 1000 мм, глубина 405 мм, высота 1000 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состоящий из трех полок разной глубины, имеющих сверху бортики, высотой не менее 50 мм по передней и задней части, и четырех планок, расположенных по бокам полок под наклоном. На планках установлено по одному двухрожковому крючку для спортинвентаря. Стеллаж оборудован усиленными колесными опорами D 50 мм. Вся фурнитура должна гарантировать прочность, надежность и длительный срок службы изделия. Предельное отклонение размеров до 10%.</t>
  </si>
  <si>
    <t>Шкаф детский для горшков. Габаритные размеры – ширина 1446 мм, глубина 304 мм, высота 1130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разделенный средниками на пять равных секций. Каждая секция разделена тремя полками на четыре равные части, образуя 20 ячеек. Стеллаж оборудован пластиковыми регулируемыми опорами. С обратной стороны изделие закрыто листом ЛХДФ. Вся фурнитура должна гарантировать прочность, надежность и длительный срок службы изделия. Предельное отклонение размеров до 10%.</t>
  </si>
  <si>
    <t>Шкаф для полотенец. Габаритные размеры – ширина 620 мм, глубина 130 мм, высота 697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2 мм. Представляет собой открытый стеллаж с фигурной задней стенкой, разделенный средниками на пять равных секций. В каждой секции, сверху, расположена полка под средства гигиены, под которой установлен двухрожковый крючок. В нижней части полотенечницы также имеется полка во всю длину изделия. Верхняя часть задней стенки имеет фрезеровку дугообразной формы. Предусмотрено крепление к стене с помощью двух навесов, расположенных с обратной стороны изделия. Вся фурнитура должна гарантировать прочность, надежность и длительный срок службы изделия. Предельное отклонение размеров до 10%.</t>
  </si>
  <si>
    <t>Шкаф для полотенец. Габаритные размеры – ширина 500 мм, глубина 166 мм, высота 1088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2 мм. Представляет собой открытый стеллаж с фигурной задней стенкой, разделенный средниками на четыре равные секции. Каждая секция разделена полкой на две части, образуя 8 равных ячеек. В каждой секции, сверху, расположена полка под средства гигиены, под которой установлен двухрожковый крючок. Под центральной полкой также установлен двухрожковый крючок. Верхняя часть задней стенки имеет фрезеровку дугообразной формы. Предусмотрено крепление к стене с помощью двух открытых навесов, расположенных с обратной стороны изделия. Нижние части опор должны быть оборудованы пластмассовыми подпятниками, для защиты изделия при перестановке и препятствия попадания влаги. Предусмотрен спил под плинтус, для удобства размещения вдоль стены. Вся фурнитура должна гарантировать прочность, надежность и длительный срок службы изделия. Предельное отклонение размеров до 10%.</t>
  </si>
  <si>
    <t>Мебель игровая. Изготовлены из фанеры общего назначения с наружными слоями из шпона лиственных пород, толщиной не менее 15 мм, с покрытием в несколько слоев экологически чистой, не имеющей запаха и обладающей повышенной износоустойчивостью краской. Декоративные накладки изготовлены из фанеры, толщиной не менее 4 мм. Цвет покраски – по согласованию с заказчиком. Трюмо имеет габаритные размеры – ширина 600 мм, глубина 500 мм, высота 1470 мм. Представляет собой конструкцию, разделенную столешницей на две части. Подстолье состоит из двух фигурных боковин, между которыми расположена царга и выдвижной ящик, установленный на шариковые направляющие, с декоративной накладкой на фасаде. Фасад ящика имеет снизу фрезеровку волнообразной формы, для удобства выдвижения. Высота столешницы 600 мм от пола. В верхней части расположена фигурная панель, имеющая фрезеровку в виде «сердца», на которой закреплено зеркало на двухсторонний скотч, повторяющее форму панели, и два небольших бортика по бокам для жесткости. На панели закреплены декоративные накладки в виде «бабочек и цветка». Все углы закруглены для безопасности. Табурет имеет габаритные размеры – 320 мм, высота 360 мм. Конструкция состоит из сиденья, имеющего круглую форму, и четырех фигурных опор, соединенных друг с другом крест-накрест. Вся фурнитура должна гарантировать прочность, надежность и длительный срок службы изделия. Предельное отклонение размеров до 10%.</t>
  </si>
  <si>
    <t>Витрина книжная. Габаритные размеры – ширина 800 мм, глубина 550 мм, высота 1200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состоящий из двух фигурных боковин, глубиной 200 мм, фигурной столешницы, глубиной 550 мм, расположенной на высоте 400 мм от пола, под которой установлены фигурный средник и царга (по задней части) для жесткости конструкции. Над столешницей установлены две наклонные полки с небольшими бортиками.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</si>
  <si>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Витрина книжная. Габаритные размеры – ширина 800 мм, глубина 550 мм, высота 1500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состоящий из двух фигурных боковин, глубиной 200 мм, фигурной столешницы, глубиной 550 мм, расположенной на высоте 460 мм от пола, под которой установлены фигурный средник и царга (по задней части) для жесткости конструкции. Над столешницей установлены три наклонные полки с небольшими бортиками.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</si>
  <si>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Лестница для детской кровати. Высота, см  56
Ширина, см  38
Описание Модуль представляет собой подставку для ног для подъема на 3 ярус детской кровати. 3 ступеньки. Форма сидения прямоугольная. Максимальная нагрузка  100 Предельное отклонение размеров до 10%.</t>
  </si>
  <si>
    <t>Стеллаж детский. Габаритные размеры – ширина 1192 мм, глубина 340 мм, высота 700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сквозной открытый стеллаж, разделенный полкой на две части. Верхняя часть разделена двумя перегородками на три секции, нижняя – разделена одной перегородкой на две секции. Боковины выступают над верхней полкой и имеют закругленные углы. В нижней части, спереди и сзади, стеллаж имеет цоколь, высотой 50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</si>
  <si>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Стол детский для дошкольных учреждений. Габаритные размеры – ширина и глубина 700 мм, высота 400-580 мм от пола, с возможностью регулировки по высоте на четыре группы роста (гр. роста 0-3) согласно СанПиН. Конструкция состоит из столешницы, имеющей квадратную форму, и подстолья. Столешница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Столешница обработана противоударной ПВХ кромкой, толщиной не менее 2 мм. Подстолье – цельносварной металлокаркас, имеющий телескопические опоры с жесткой фиксацией (труба в трубе). Регулировка по высоте происходит за счет перемещения нижней части опор. Опоры изготовлены из трубы круглого сечения D 25 мм и 30 мм, обвязка, соединяющая опоры, изготовлена из профильной трубы прямоугольного сечения 30х15 мм. Металлокаркас покрыт полимерной порошковой краской. Цвет покраски – по согласованию с заказчиком. Нижние части опор должны быть оборудованы пластмассовыми заглушками, для защиты изделия и напольного покрытия при перестановке.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</si>
  <si>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Набор мягой мебели. Комплект состоит из трех предметов: диван и два кресла. Каркас изготовлен из ДСП и бруса, обтянут по периметру поролоном, толщиной не менее 30 мм, и тканью мебельной. Цвет обивки – по согласованию с заказчиком. Диван имеет габаритные размеры – ширина 950мм, глубина 570 мм, высота 580 мм. Высота сиденья 280 мм от пола. Кресло имеет габаритные размеры – ширина 550 мм, глубина 570 мм, высота 580 мм. Высота сиденья 280 мм от пола. Каждый предмет представляет собой немонолитную конструкцию из сиденья и спинки. Модули неразборные, без подлокотников, оборудованы пластиковыми опорами черного цвета, задние высотой 15 мм, передние 45 мм. В комплекте две мягкие подушки.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</si>
  <si>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1520 мм, глубина 454 мм, высота 1200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Декоративная панель изготовлена из фанеры, толщиной не менее 6 мм, с покрытием в несколько слоев экологически чистой, не имеющей запаха и обладающей повышенной износоустойчивостью краской на водной основе.
Представляет собой многофункциональную конструкцию, в нижней части которой расположена комбинированная тумба, в верхней – надстройка. Тумба состоит из трех модулей: «стиральная машинка», модуль под мойку и «плита». Модули соединяются между собой в единую конструкцию открытыми фигурными полками. Сверху модули накрыты столешницей из ЛДСП, на которой располагается врезной круглый пластмассовый тазик, смеситель и четыре конфорки, симметрично каждой соответствующей секции. Высота столешницы 500 мм от пола.
Стиральная машинка – представляет собой тумбу в верхней части которой расположена фронтальная планка, представляющая собой «панель управления» с тремя ручками-грибок (имитация кнопок), в нижней части - фальшпанель с дверцей загрузочного люка. Дверца установлена на карточную петлю, открывается с помощью ручки-грибок, имеет круглую форму и круглый вырез внутри, который закрыт накладкой из оргстекла. В нижней части, спереди, тумба имеет цоколь, высотой 50 мм 
Модуль под мойку – представляет собой тумбу без внутренних полок, закрытую двумя фасадами из ЛДСП, установленными на накладные петли. Совокупность двух фасадов напоминает вид диаграммы Инь-Ян; на одном из фасадов сделан вырез для открывания, который позволяет открывать как один, так и другой фасад. В нижней части, спереди, тумба имеет цоколь, высотой не менее 50 мм и не более 60 мм. 
Плита – представляет собой тумбу шириной не менее 400 мм, в верхней части которой расположена фронтальная планка, представляющая собой «панель управления» с пятью ручками-грибок (имитация кнопок). Нижняя часть разделена полкой на две секции, и закрыта фасадом из ЛДСП, установленным на накладные петли, с открыванием вниз с помощью ручки-грибок. Фасад имеет прямоугольный вырез внутри, который закрыт накладкой из оргстекла. В нижней части, спереди, тумба имеет цоколь, высотой 50 мм.
Соединительные фигурные полки должны иметь плавный переход по глубине, от МIN до МАХ глубины модулей. Спереди полки имеют фрезеровку волнообразной формы.
В верхней части расположена надстройка, представляющая собой совокупность двух полуоткрытых пеналов, соединенных между собой декоративной фигурной панелью из фанеры, по форме напоминающей окно. Пеналы разделены полками на три части, верхняя из которых закрыта фасадами из ЛДСП, установленными на вкладные петли. Совокупность двух фасадов напоминает вид диаграммы Инь-Ян; на одном из фасадов сделан вырез для открывания, который позволяет открывать как один, так и другой фасад. Боковины надстройки фигурной формы, имеют сужение в нижней части.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</si>
  <si>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Стеллаж детский. Габаритные размеры – ширина 1900 мм, глубина 394 мм, высота 1670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полуоткрытый стеллаж, в нижней части которого расположены две тумбы с единой столешницей, в верхней – надстройка. Тумбы высотой 640 мм от пола, являются зеркальным отражением друг друга. Тумбы разделены средником на две части, одна из которых разделена полкой и закрыта фасадом из ЛДСП, установленным на накладные петли, с ручкой-дугой в верхней части. Вторая часть разделена полкой на две секции, одна из которых, в свою очередь, разделена перегородкой на две части. Надстройка состоит из двух угловых консолей, имеющих реечные боковины и разделенных двумя радиусными полками на три части, и расположенного между ними экрана, с закрепленным на нем ковролином. Размер ковролина: ширина 1125 мм, высота 835 мм, цвет-серый.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</si>
  <si>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800 мм, глубина 424мм, высота 900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Столешница обработана противоударной ПВХ кромкой, толщиной не менее 2 мм.
Представляет собой многофункциональную конструкцию, в нижней части которой расположена закрытая тумба высотой 520 мм, в верхней - надстройка. В верхней части тумбы расположена фронтальная планка на всю ширину, на которой закреплены четыре ручки-грибок (имитация кнопок), симметрично секции «плита». В нижней части, спереди, тумба имеет цоколь, высотой 50 мм Тумба разделена средником на две секции. Слева расположена секция под мойку, которая разделена полкой на две части, и закрыта двумя фасадами из ЛДСП, установленными на петли, с ручкой-грибок в верхней части. Справа расположена «плита», в нижней части которой расположен выдвижной ящик, установленный на роликовые направляющие, с ручкой-грибок по центру фасада. Плита закрыта фасадом из ЛДСП, установленным на полунакладные петли, с открыванием вниз с помощью ручки-грибок, и фиксирующегося с помощью барного кронштейна. На фасад наклеена пленка-самоклейка чёрного цвета прямоугольной формы (имитация окошка духового шкафа). Сверху тумба накрыта столешницей из ЛДСП, на которой располагается врезной круглый пластмассовый тазик, смеситель и три конфорки, симметрично каждой соответствующей секции. Надстройка состоит из двух радиусных боковин и фигурной задней стенки, на которую закреплены две полочки с перегородкой и четыре двухрожковых крючка. С обратной стороны изделие закрыто листом ЛХДФ. Предусмотрен спил под плинтус, для удобства размещения вдоль стены. Нижние части опор должны быть оборудованы пластмассовыми подпятниками, для защиты изделия при перестановке и препятствия попадания влаги. Вся фурнитура должна гарантировать прочность, надежность и длительный срок службы изделия.  Предельное отклонение размеров до 10%.</t>
  </si>
  <si>
    <t>Ширма для кукольного театра. Габаритные размеры в собранном виде – ширина 610мм, глубина24 мм, высота 550 мм. В раскрытом виде ширина 1200 мм. Изготовлена из ЛДСП, облицованной пленками на основе термореактивных полимеров, толщиной 10 мм, ГОСТ 32289-2013. Цвет ЛДСП – по согласованию с заказчиком. Основные детали обработаны противоударной ПВХ кромкой, толщиной не менее 0.4 мм. Представляет собой раскладную конструкцию, состоящую из трех деталей, соединенных с помощью петли-книжки. Центральная деталь имеет технологическое отверстие прямоугольной формы, для возможности организации театрального представления. В верхней части имеется сквозное отверстие, для удобства перемещения конструкции.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</si>
</sst>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 _₽_-;\-* #,##0.00\ _₽_-;_-* &quot;-&quot;??\ _₽_-;_-@_-"/>
    <numFmt numFmtId="164" formatCode="_-* #,##0\ _₽_-;\-* #,##0\ _₽_-;_-* &quot;-&quot;??\ _₽_-;_-@_-"/>
    <numFmt numFmtId="165" formatCode="#,##0.00;[Red]#,##0.00"/>
    <numFmt numFmtId="166" formatCode="_-* #,##0.00_-;\-* #,##0.00_-;_-* &quot;-&quot;??_-;_-@_-"/>
  </numFmts>
  <fonts count="15" x14ac:knownFonts="1">
    <font>
      <sz val="11"/>
      <color theme="1"/>
      <name val="Calibri"/>
      <family val="2"/>
      <charset val="204"/>
      <scheme val="minor"/>
    </font>
    <font>
      <sz val="11"/>
      <color theme="1"/>
      <name val="Calibri"/>
      <family val="2"/>
      <charset val="204"/>
      <scheme val="minor"/>
    </font>
    <font>
      <sz val="11"/>
      <color rgb="FF006100"/>
      <name val="Calibri"/>
      <family val="2"/>
      <charset val="204"/>
      <scheme val="minor"/>
    </font>
    <font>
      <sz val="11"/>
      <color rgb="FF9C5700"/>
      <name val="Calibri"/>
      <family val="2"/>
      <charset val="204"/>
      <scheme val="minor"/>
    </font>
    <font>
      <sz val="11"/>
      <color rgb="FFFF0000"/>
      <name val="Calibri"/>
      <family val="2"/>
      <charset val="204"/>
      <scheme val="minor"/>
    </font>
    <font>
      <b/>
      <sz val="11"/>
      <color theme="1"/>
      <name val="Times New Roman"/>
      <family val="1"/>
      <charset val="204"/>
    </font>
    <font>
      <sz val="11"/>
      <name val="Calibri"/>
      <family val="2"/>
      <charset val="204"/>
    </font>
    <font>
      <b/>
      <sz val="12"/>
      <color theme="1"/>
      <name val="Times New Roman"/>
      <family val="1"/>
      <charset val="204"/>
    </font>
    <font>
      <sz val="12"/>
      <color theme="1"/>
      <name val="Times New Roman"/>
      <family val="1"/>
      <charset val="204"/>
    </font>
    <font>
      <sz val="12"/>
      <color rgb="FF222222"/>
      <name val="Arial"/>
      <family val="2"/>
      <charset val="204"/>
    </font>
    <font>
      <b/>
      <i/>
      <sz val="12"/>
      <name val="Times New Roman"/>
      <family val="1"/>
      <charset val="204"/>
    </font>
    <font>
      <b/>
      <sz val="12"/>
      <name val="Times New Roman"/>
      <family val="1"/>
      <charset val="204"/>
    </font>
    <font>
      <sz val="11"/>
      <color theme="1"/>
      <name val="Times New Roman"/>
      <family val="1"/>
      <charset val="204"/>
    </font>
    <font>
      <sz val="11"/>
      <color theme="1"/>
      <name val="Calibri"/>
      <family val="2"/>
      <scheme val="minor"/>
    </font>
    <font>
      <b/>
      <sz val="10"/>
      <color theme="1"/>
      <name val="Times New Roman"/>
      <family val="1"/>
      <charset val="204"/>
    </font>
  </fonts>
  <fills count="15">
    <fill>
      <patternFill patternType="none"/>
    </fill>
    <fill>
      <patternFill patternType="gray125"/>
    </fill>
    <fill>
      <patternFill patternType="solid">
        <fgColor rgb="FFC6EFCE"/>
      </patternFill>
    </fill>
    <fill>
      <patternFill patternType="solid">
        <fgColor rgb="FFFFEB9C"/>
      </patternFill>
    </fill>
    <fill>
      <patternFill patternType="solid">
        <fgColor theme="8" tint="0.79998168889431442"/>
        <bgColor indexed="65"/>
      </patternFill>
    </fill>
    <fill>
      <patternFill patternType="solid">
        <fgColor theme="0"/>
        <bgColor theme="0"/>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bgColor rgb="FFFFFF00"/>
      </patternFill>
    </fill>
    <fill>
      <patternFill patternType="solid">
        <fgColor rgb="FF00B0F0"/>
        <bgColor indexed="64"/>
      </patternFill>
    </fill>
    <fill>
      <patternFill patternType="solid">
        <fgColor rgb="FFFFFF00"/>
        <bgColor theme="0"/>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7">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xf numFmtId="0" fontId="1" fillId="0" borderId="0"/>
    <xf numFmtId="166" fontId="13" fillId="0" borderId="0" applyFont="0" applyFill="0" applyBorder="0" applyAlignment="0" applyProtection="0"/>
  </cellStyleXfs>
  <cellXfs count="42">
    <xf numFmtId="0" fontId="0" fillId="0" borderId="0" xfId="0"/>
    <xf numFmtId="0" fontId="5" fillId="5" borderId="1"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43" fontId="7" fillId="6" borderId="1" xfId="1" applyFont="1" applyFill="1" applyBorder="1" applyAlignment="1">
      <alignment horizontal="center" vertical="center" wrapText="1"/>
    </xf>
    <xf numFmtId="0" fontId="5" fillId="7" borderId="1" xfId="0" applyFont="1" applyFill="1" applyBorder="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right"/>
    </xf>
    <xf numFmtId="166" fontId="10" fillId="7" borderId="2" xfId="3" applyNumberFormat="1" applyFont="1" applyFill="1" applyBorder="1" applyAlignment="1">
      <alignment horizontal="right" vertical="center"/>
    </xf>
    <xf numFmtId="0" fontId="11" fillId="2" borderId="3" xfId="2" applyNumberFormat="1" applyFont="1" applyBorder="1" applyAlignment="1">
      <alignment horizontal="right" vertical="center"/>
    </xf>
    <xf numFmtId="166" fontId="10" fillId="7" borderId="2" xfId="2" applyNumberFormat="1" applyFont="1" applyFill="1" applyBorder="1" applyAlignment="1">
      <alignment horizontal="right" vertical="center"/>
    </xf>
    <xf numFmtId="0" fontId="11" fillId="4" borderId="3" xfId="4" applyNumberFormat="1" applyFont="1" applyBorder="1" applyAlignment="1">
      <alignment horizontal="right" vertical="center"/>
    </xf>
    <xf numFmtId="0" fontId="0" fillId="0" borderId="0" xfId="0" applyAlignment="1">
      <alignment horizontal="center" vertical="center"/>
    </xf>
    <xf numFmtId="0" fontId="12" fillId="5" borderId="1" xfId="0" applyFont="1" applyFill="1" applyBorder="1" applyAlignment="1">
      <alignment horizontal="center" vertical="center"/>
    </xf>
    <xf numFmtId="165" fontId="5" fillId="5" borderId="1" xfId="0" applyNumberFormat="1" applyFont="1" applyFill="1" applyBorder="1" applyAlignment="1">
      <alignment horizontal="center" vertical="center" wrapText="1"/>
    </xf>
    <xf numFmtId="164" fontId="12" fillId="0" borderId="1" xfId="1" applyNumberFormat="1" applyFont="1" applyFill="1" applyBorder="1" applyAlignment="1">
      <alignment horizontal="center" vertical="center" wrapText="1"/>
    </xf>
    <xf numFmtId="43" fontId="12" fillId="0" borderId="1" xfId="1" applyFont="1" applyFill="1" applyBorder="1" applyAlignment="1">
      <alignment horizontal="center" vertical="center" wrapText="1"/>
    </xf>
    <xf numFmtId="0" fontId="12" fillId="7" borderId="1" xfId="0" applyFont="1" applyFill="1" applyBorder="1" applyAlignment="1">
      <alignment horizontal="center" vertical="center" wrapText="1"/>
    </xf>
    <xf numFmtId="1" fontId="8" fillId="8" borderId="1" xfId="0" applyNumberFormat="1" applyFont="1" applyFill="1" applyBorder="1" applyAlignment="1">
      <alignment horizontal="center" vertical="center"/>
    </xf>
    <xf numFmtId="166" fontId="8" fillId="8" borderId="1" xfId="6" applyFont="1" applyFill="1" applyBorder="1" applyAlignment="1">
      <alignment horizontal="center" vertical="center"/>
    </xf>
    <xf numFmtId="43" fontId="8" fillId="8" borderId="4" xfId="6" applyNumberFormat="1" applyFont="1" applyFill="1" applyBorder="1" applyAlignment="1">
      <alignment horizontal="center" vertical="center"/>
    </xf>
    <xf numFmtId="0" fontId="8" fillId="9" borderId="1" xfId="6" applyNumberFormat="1" applyFont="1" applyFill="1" applyBorder="1" applyAlignment="1">
      <alignment horizontal="center" vertical="center"/>
    </xf>
    <xf numFmtId="166" fontId="8" fillId="9" borderId="1" xfId="6" applyFont="1" applyFill="1" applyBorder="1" applyAlignment="1">
      <alignment horizontal="center" vertical="center"/>
    </xf>
    <xf numFmtId="43" fontId="8" fillId="9" borderId="4" xfId="6" applyNumberFormat="1" applyFont="1" applyFill="1" applyBorder="1" applyAlignment="1">
      <alignment horizontal="center" vertical="center"/>
    </xf>
    <xf numFmtId="1" fontId="8" fillId="10" borderId="1" xfId="6" applyNumberFormat="1" applyFont="1" applyFill="1" applyBorder="1" applyAlignment="1">
      <alignment horizontal="center" vertical="center"/>
    </xf>
    <xf numFmtId="166" fontId="8" fillId="10" borderId="1" xfId="6" applyFont="1" applyFill="1" applyBorder="1" applyAlignment="1">
      <alignment horizontal="center" vertical="center"/>
    </xf>
    <xf numFmtId="43" fontId="8" fillId="10" borderId="4" xfId="6" applyNumberFormat="1" applyFont="1" applyFill="1" applyBorder="1" applyAlignment="1">
      <alignment horizontal="center" vertical="center"/>
    </xf>
    <xf numFmtId="0" fontId="0" fillId="0" borderId="0" xfId="0" applyAlignment="1">
      <alignment wrapText="1"/>
    </xf>
    <xf numFmtId="165" fontId="5" fillId="11" borderId="1" xfId="0" applyNumberFormat="1" applyFont="1" applyFill="1" applyBorder="1" applyAlignment="1">
      <alignment horizontal="center" vertical="center" wrapText="1"/>
    </xf>
    <xf numFmtId="2" fontId="14" fillId="5" borderId="1" xfId="0" applyNumberFormat="1" applyFont="1" applyFill="1" applyBorder="1" applyAlignment="1">
      <alignment horizontal="center" vertical="center" wrapText="1"/>
    </xf>
    <xf numFmtId="4" fontId="5" fillId="11" borderId="1" xfId="0" applyNumberFormat="1" applyFont="1" applyFill="1" applyBorder="1" applyAlignment="1">
      <alignment horizontal="center" vertical="center"/>
    </xf>
    <xf numFmtId="164" fontId="12" fillId="12" borderId="1" xfId="1" applyNumberFormat="1" applyFont="1" applyFill="1" applyBorder="1" applyAlignment="1">
      <alignment horizontal="center" vertical="center" wrapText="1"/>
    </xf>
    <xf numFmtId="0" fontId="12" fillId="13" borderId="1" xfId="0" applyFont="1" applyFill="1" applyBorder="1" applyAlignment="1">
      <alignment horizontal="center" vertical="center"/>
    </xf>
    <xf numFmtId="0" fontId="0" fillId="7" borderId="1" xfId="0" applyFill="1" applyBorder="1"/>
    <xf numFmtId="164" fontId="0" fillId="0" borderId="1" xfId="1" applyNumberFormat="1" applyFont="1" applyFill="1" applyBorder="1"/>
    <xf numFmtId="43" fontId="0" fillId="14" borderId="1" xfId="1" applyFont="1" applyFill="1" applyBorder="1"/>
    <xf numFmtId="0" fontId="4" fillId="7" borderId="1" xfId="0" applyFont="1" applyFill="1" applyBorder="1" applyAlignment="1">
      <alignment wrapText="1"/>
    </xf>
    <xf numFmtId="0" fontId="0" fillId="0" borderId="1" xfId="0" applyBorder="1"/>
    <xf numFmtId="0" fontId="0" fillId="0" borderId="4" xfId="0" applyBorder="1"/>
    <xf numFmtId="0" fontId="0" fillId="7" borderId="0" xfId="0" applyFill="1"/>
    <xf numFmtId="164" fontId="0" fillId="7" borderId="0" xfId="1" applyNumberFormat="1" applyFont="1" applyFill="1"/>
    <xf numFmtId="0" fontId="12" fillId="7" borderId="0" xfId="0" applyFont="1" applyFill="1" applyAlignment="1">
      <alignment horizontal="center" vertical="center" wrapText="1"/>
    </xf>
    <xf numFmtId="0" fontId="4" fillId="7" borderId="0" xfId="0" applyFont="1" applyFill="1" applyAlignment="1">
      <alignment wrapText="1"/>
    </xf>
  </cellXfs>
  <cellStyles count="7">
    <cellStyle name="20% — акцент5" xfId="4" builtinId="46"/>
    <cellStyle name="Нейтральный" xfId="3" builtinId="28"/>
    <cellStyle name="Обычный" xfId="0" builtinId="0"/>
    <cellStyle name="Обычный 2" xfId="5" xr:uid="{43B62919-C975-4D4E-8B3D-AC49BCAAF8A7}"/>
    <cellStyle name="Финансовый" xfId="1" builtinId="3"/>
    <cellStyle name="Финансовый 3" xfId="6" xr:uid="{B879CE94-673D-4E25-8ED9-2916A44C728D}"/>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72949-E1AE-4545-AD61-694044B90A82}">
  <sheetPr>
    <tabColor rgb="FFFFFF00"/>
  </sheetPr>
  <dimension ref="A1:Q17"/>
  <sheetViews>
    <sheetView tabSelected="1" zoomScale="55" zoomScaleNormal="55" workbookViewId="0">
      <pane xSplit="4" ySplit="1" topLeftCell="E2" activePane="bottomRight" state="frozen"/>
      <selection activeCell="D1" sqref="D1"/>
      <selection pane="topRight" activeCell="M1" sqref="M1"/>
      <selection pane="bottomLeft" activeCell="D3" sqref="D3"/>
      <selection pane="bottomRight" activeCell="A17" sqref="A17"/>
    </sheetView>
  </sheetViews>
  <sheetFormatPr defaultColWidth="14.42578125" defaultRowHeight="15" customHeight="1" x14ac:dyDescent="0.25"/>
  <cols>
    <col min="1" max="1" width="6" style="38" customWidth="1"/>
    <col min="2" max="2" width="17.5703125" style="40" customWidth="1"/>
    <col min="3" max="3" width="9.28515625" style="39" bestFit="1" customWidth="1"/>
    <col min="4" max="4" width="14" style="38" customWidth="1"/>
    <col min="5" max="5" width="16.28515625" style="38" bestFit="1" customWidth="1"/>
    <col min="6" max="6" width="21" style="40" customWidth="1"/>
    <col min="7" max="7" width="15.140625" style="40" bestFit="1" customWidth="1"/>
    <col min="8" max="8" width="3" style="41" bestFit="1" customWidth="1"/>
    <col min="9" max="16" width="14.42578125" style="38"/>
    <col min="17" max="17" width="139.85546875" style="38" customWidth="1"/>
    <col min="18" max="16384" width="14.42578125" style="38"/>
  </cols>
  <sheetData>
    <row r="1" spans="1:17" s="11" customFormat="1" ht="32.25" customHeight="1" thickBot="1" x14ac:dyDescent="0.25">
      <c r="A1" s="1" t="s">
        <v>0</v>
      </c>
      <c r="B1" s="4" t="s">
        <v>3</v>
      </c>
      <c r="C1" s="2"/>
      <c r="D1" s="1" t="s">
        <v>1</v>
      </c>
      <c r="E1" s="3" t="s">
        <v>2</v>
      </c>
      <c r="F1" s="4" t="s">
        <v>4</v>
      </c>
      <c r="G1" s="4" t="s">
        <v>5</v>
      </c>
      <c r="H1" s="5"/>
      <c r="I1" s="6" t="s">
        <v>6</v>
      </c>
      <c r="J1" s="7">
        <f>SUM(J2:J669)</f>
        <v>0</v>
      </c>
      <c r="K1" s="8"/>
      <c r="L1" s="6" t="s">
        <v>7</v>
      </c>
      <c r="M1" s="9">
        <f>SUM(M2:M669)</f>
        <v>0</v>
      </c>
      <c r="N1" s="10"/>
      <c r="O1" s="6" t="s">
        <v>8</v>
      </c>
      <c r="P1" s="9">
        <f>SUM(P2:P669)</f>
        <v>0</v>
      </c>
    </row>
    <row r="2" spans="1:17" customFormat="1" ht="99.75" customHeight="1" x14ac:dyDescent="0.25">
      <c r="A2" s="12">
        <v>1</v>
      </c>
      <c r="B2" s="16" t="s">
        <v>9</v>
      </c>
      <c r="C2" s="14">
        <v>2</v>
      </c>
      <c r="D2" s="13">
        <v>12589.5</v>
      </c>
      <c r="E2" s="15">
        <f>D2*C2</f>
        <v>25179</v>
      </c>
      <c r="F2" s="16" t="s">
        <v>10</v>
      </c>
      <c r="G2" s="16"/>
      <c r="H2" s="17">
        <v>0</v>
      </c>
      <c r="I2" s="18">
        <v>13420</v>
      </c>
      <c r="J2" s="19">
        <f>I2*H2</f>
        <v>0</v>
      </c>
      <c r="K2" s="20">
        <v>0</v>
      </c>
      <c r="L2" s="21">
        <v>12841</v>
      </c>
      <c r="M2" s="22">
        <f>L2*K2</f>
        <v>0</v>
      </c>
      <c r="N2" s="23">
        <v>0</v>
      </c>
      <c r="O2" s="24">
        <v>12589.5</v>
      </c>
      <c r="P2" s="25">
        <f>O2*N2</f>
        <v>0</v>
      </c>
      <c r="Q2" s="26" t="s">
        <v>21</v>
      </c>
    </row>
    <row r="3" spans="1:17" customFormat="1" ht="99.75" customHeight="1" x14ac:dyDescent="0.25">
      <c r="A3" s="12">
        <v>2</v>
      </c>
      <c r="B3" s="16" t="s">
        <v>11</v>
      </c>
      <c r="C3" s="14">
        <v>1</v>
      </c>
      <c r="D3" s="13">
        <v>22825.200000000001</v>
      </c>
      <c r="E3" s="15">
        <f>D3*C3</f>
        <v>22825.200000000001</v>
      </c>
      <c r="F3" s="16" t="s">
        <v>10</v>
      </c>
      <c r="G3" s="16"/>
      <c r="H3" s="17">
        <v>0</v>
      </c>
      <c r="I3" s="18">
        <v>23944</v>
      </c>
      <c r="J3" s="19">
        <f>I3*H3</f>
        <v>0</v>
      </c>
      <c r="K3" s="20">
        <v>0</v>
      </c>
      <c r="L3" s="21">
        <v>23000</v>
      </c>
      <c r="M3" s="22">
        <f>L3*K3</f>
        <v>0</v>
      </c>
      <c r="N3" s="23">
        <v>0</v>
      </c>
      <c r="O3" s="24">
        <v>22825.200000000001</v>
      </c>
      <c r="P3" s="25">
        <f>O3*N3</f>
        <v>0</v>
      </c>
      <c r="Q3" s="26" t="s">
        <v>22</v>
      </c>
    </row>
    <row r="4" spans="1:17" customFormat="1" ht="99.75" customHeight="1" x14ac:dyDescent="0.25">
      <c r="A4" s="12">
        <v>3</v>
      </c>
      <c r="B4" s="16" t="s">
        <v>12</v>
      </c>
      <c r="C4" s="14">
        <v>5</v>
      </c>
      <c r="D4" s="13">
        <v>10994</v>
      </c>
      <c r="E4" s="15">
        <f>D4*C4</f>
        <v>54970</v>
      </c>
      <c r="F4" s="16" t="s">
        <v>10</v>
      </c>
      <c r="G4" s="16"/>
      <c r="H4" s="17">
        <v>0</v>
      </c>
      <c r="I4" s="18">
        <v>12071</v>
      </c>
      <c r="J4" s="19">
        <f>I4*H4</f>
        <v>0</v>
      </c>
      <c r="K4" s="20">
        <v>0</v>
      </c>
      <c r="L4" s="21">
        <v>11100</v>
      </c>
      <c r="M4" s="22">
        <f>L4*K4</f>
        <v>0</v>
      </c>
      <c r="N4" s="23">
        <v>0</v>
      </c>
      <c r="O4" s="24">
        <v>10994</v>
      </c>
      <c r="P4" s="25">
        <f>O4*N4</f>
        <v>0</v>
      </c>
      <c r="Q4" s="26" t="s">
        <v>23</v>
      </c>
    </row>
    <row r="5" spans="1:17" customFormat="1" ht="99.75" customHeight="1" x14ac:dyDescent="0.25">
      <c r="A5" s="12">
        <v>4</v>
      </c>
      <c r="B5" s="16" t="s">
        <v>12</v>
      </c>
      <c r="C5" s="14">
        <v>1</v>
      </c>
      <c r="D5" s="13">
        <v>13818</v>
      </c>
      <c r="E5" s="15">
        <f>D5*C5</f>
        <v>13818</v>
      </c>
      <c r="F5" s="16" t="s">
        <v>10</v>
      </c>
      <c r="G5" s="16"/>
      <c r="H5" s="17">
        <v>0</v>
      </c>
      <c r="I5" s="18">
        <v>14564</v>
      </c>
      <c r="J5" s="19">
        <f>I5*H5</f>
        <v>0</v>
      </c>
      <c r="K5" s="20">
        <v>0</v>
      </c>
      <c r="L5" s="21">
        <v>14509</v>
      </c>
      <c r="M5" s="22">
        <f>L5*K5</f>
        <v>0</v>
      </c>
      <c r="N5" s="23">
        <v>0</v>
      </c>
      <c r="O5" s="24">
        <v>13818</v>
      </c>
      <c r="P5" s="25">
        <f>O5*N5</f>
        <v>0</v>
      </c>
      <c r="Q5" s="26" t="s">
        <v>24</v>
      </c>
    </row>
    <row r="6" spans="1:17" customFormat="1" ht="99.75" customHeight="1" x14ac:dyDescent="0.25">
      <c r="A6" s="12">
        <v>5</v>
      </c>
      <c r="B6" s="16" t="s">
        <v>13</v>
      </c>
      <c r="C6" s="14">
        <v>2</v>
      </c>
      <c r="D6" s="13">
        <v>20880</v>
      </c>
      <c r="E6" s="15">
        <f>D6*C6</f>
        <v>41760</v>
      </c>
      <c r="F6" s="16" t="s">
        <v>10</v>
      </c>
      <c r="G6" s="16"/>
      <c r="H6" s="17">
        <v>0</v>
      </c>
      <c r="I6" s="18">
        <v>22175</v>
      </c>
      <c r="J6" s="19">
        <f>I6*H6</f>
        <v>0</v>
      </c>
      <c r="K6" s="20">
        <v>0</v>
      </c>
      <c r="L6" s="21">
        <v>23803</v>
      </c>
      <c r="M6" s="22">
        <f>L6*K6</f>
        <v>0</v>
      </c>
      <c r="N6" s="23">
        <v>0</v>
      </c>
      <c r="O6" s="24">
        <v>20880</v>
      </c>
      <c r="P6" s="25">
        <f>O6*N6</f>
        <v>0</v>
      </c>
      <c r="Q6" s="26" t="s">
        <v>25</v>
      </c>
    </row>
    <row r="7" spans="1:17" customFormat="1" ht="99.75" customHeight="1" x14ac:dyDescent="0.25">
      <c r="A7" s="12">
        <v>6</v>
      </c>
      <c r="B7" s="16" t="s">
        <v>14</v>
      </c>
      <c r="C7" s="14">
        <v>1</v>
      </c>
      <c r="D7" s="13">
        <v>9577</v>
      </c>
      <c r="E7" s="15">
        <f>D7*C7</f>
        <v>9577</v>
      </c>
      <c r="F7" s="16" t="s">
        <v>10</v>
      </c>
      <c r="G7" s="16"/>
      <c r="H7" s="17">
        <v>0</v>
      </c>
      <c r="I7" s="18">
        <v>9970</v>
      </c>
      <c r="J7" s="19">
        <f>I7*H7</f>
        <v>0</v>
      </c>
      <c r="K7" s="20">
        <v>0</v>
      </c>
      <c r="L7" s="21">
        <v>9577</v>
      </c>
      <c r="M7" s="22">
        <f>L7*K7</f>
        <v>0</v>
      </c>
      <c r="N7" s="23">
        <v>0</v>
      </c>
      <c r="O7" s="24">
        <v>9577</v>
      </c>
      <c r="P7" s="25">
        <f>O7*N7</f>
        <v>0</v>
      </c>
      <c r="Q7" s="26" t="s">
        <v>26</v>
      </c>
    </row>
    <row r="8" spans="1:17" customFormat="1" ht="99.75" customHeight="1" x14ac:dyDescent="0.25">
      <c r="A8" s="12">
        <v>7</v>
      </c>
      <c r="B8" s="16" t="s">
        <v>14</v>
      </c>
      <c r="C8" s="14">
        <v>2</v>
      </c>
      <c r="D8" s="13">
        <v>11610</v>
      </c>
      <c r="E8" s="15">
        <f>D8*C8</f>
        <v>23220</v>
      </c>
      <c r="F8" s="16" t="s">
        <v>10</v>
      </c>
      <c r="G8" s="16"/>
      <c r="H8" s="17">
        <v>0</v>
      </c>
      <c r="I8" s="18">
        <v>11854</v>
      </c>
      <c r="J8" s="19">
        <f>I8*H8</f>
        <v>0</v>
      </c>
      <c r="K8" s="20">
        <v>0</v>
      </c>
      <c r="L8" s="21">
        <v>12191</v>
      </c>
      <c r="M8" s="22">
        <f>L8*K8</f>
        <v>0</v>
      </c>
      <c r="N8" s="23">
        <v>0</v>
      </c>
      <c r="O8" s="24">
        <v>11610</v>
      </c>
      <c r="P8" s="25">
        <f>O8*N8</f>
        <v>0</v>
      </c>
      <c r="Q8" s="26" t="s">
        <v>27</v>
      </c>
    </row>
    <row r="9" spans="1:17" customFormat="1" ht="99.75" customHeight="1" x14ac:dyDescent="0.25">
      <c r="A9" s="12">
        <v>8</v>
      </c>
      <c r="B9" s="16" t="s">
        <v>15</v>
      </c>
      <c r="C9" s="14">
        <v>1</v>
      </c>
      <c r="D9" s="27">
        <v>6955</v>
      </c>
      <c r="E9" s="15">
        <f>D9*C9</f>
        <v>6955</v>
      </c>
      <c r="F9" s="16" t="s">
        <v>10</v>
      </c>
      <c r="G9" s="16"/>
      <c r="H9" s="17">
        <v>0</v>
      </c>
      <c r="I9" s="18">
        <v>7344</v>
      </c>
      <c r="J9" s="19">
        <f>I9*H9</f>
        <v>0</v>
      </c>
      <c r="K9" s="20">
        <v>0</v>
      </c>
      <c r="L9" s="21">
        <v>7094</v>
      </c>
      <c r="M9" s="22">
        <f>L9*K9</f>
        <v>0</v>
      </c>
      <c r="N9" s="23">
        <v>0</v>
      </c>
      <c r="O9" s="24">
        <v>6955</v>
      </c>
      <c r="P9" s="25">
        <f>O9*N9</f>
        <v>0</v>
      </c>
      <c r="Q9" s="26" t="s">
        <v>28</v>
      </c>
    </row>
    <row r="10" spans="1:17" customFormat="1" ht="111" customHeight="1" x14ac:dyDescent="0.25">
      <c r="A10" s="12">
        <v>9</v>
      </c>
      <c r="B10" s="16" t="s">
        <v>9</v>
      </c>
      <c r="C10" s="14">
        <v>1</v>
      </c>
      <c r="D10" s="28">
        <v>11610</v>
      </c>
      <c r="E10" s="15">
        <f>D10*C10</f>
        <v>11610</v>
      </c>
      <c r="F10" s="16" t="s">
        <v>10</v>
      </c>
      <c r="G10" s="16"/>
      <c r="H10" s="17">
        <v>0</v>
      </c>
      <c r="I10" s="18">
        <v>12492</v>
      </c>
      <c r="J10" s="19">
        <f>I10*H10</f>
        <v>0</v>
      </c>
      <c r="K10" s="20">
        <v>0</v>
      </c>
      <c r="L10" s="21">
        <v>12887</v>
      </c>
      <c r="M10" s="22">
        <f>L10*K10</f>
        <v>0</v>
      </c>
      <c r="N10" s="23">
        <v>0</v>
      </c>
      <c r="O10" s="24">
        <v>11610</v>
      </c>
      <c r="P10" s="25">
        <f>O10*N10</f>
        <v>0</v>
      </c>
      <c r="Q10" s="26" t="s">
        <v>29</v>
      </c>
    </row>
    <row r="11" spans="1:17" customFormat="1" ht="92.25" customHeight="1" x14ac:dyDescent="0.25">
      <c r="A11" s="12">
        <v>10</v>
      </c>
      <c r="B11" s="16" t="s">
        <v>16</v>
      </c>
      <c r="C11" s="30">
        <v>5</v>
      </c>
      <c r="D11" s="29">
        <v>8022.4</v>
      </c>
      <c r="E11" s="15">
        <f>D11*C11</f>
        <v>40112</v>
      </c>
      <c r="F11" s="16" t="s">
        <v>17</v>
      </c>
      <c r="G11" s="16" t="s">
        <v>18</v>
      </c>
      <c r="H11" s="17">
        <v>0</v>
      </c>
      <c r="I11" s="18">
        <v>8183</v>
      </c>
      <c r="J11" s="19">
        <f>I11*H11</f>
        <v>0</v>
      </c>
      <c r="K11" s="20">
        <v>0</v>
      </c>
      <c r="L11" s="21">
        <v>8985</v>
      </c>
      <c r="M11" s="22">
        <f>L11*K11</f>
        <v>0</v>
      </c>
      <c r="N11" s="23">
        <v>0</v>
      </c>
      <c r="O11" s="24">
        <v>8022.4</v>
      </c>
      <c r="P11" s="25">
        <f>O11*N11</f>
        <v>0</v>
      </c>
      <c r="Q11" s="26" t="s">
        <v>30</v>
      </c>
    </row>
    <row r="12" spans="1:17" customFormat="1" ht="99.75" customHeight="1" x14ac:dyDescent="0.25">
      <c r="A12" s="12">
        <v>11</v>
      </c>
      <c r="B12" s="16" t="s">
        <v>19</v>
      </c>
      <c r="C12" s="14">
        <v>1</v>
      </c>
      <c r="D12" s="29">
        <v>52026</v>
      </c>
      <c r="E12" s="15">
        <f>D12*C12</f>
        <v>52026</v>
      </c>
      <c r="F12" s="16" t="s">
        <v>10</v>
      </c>
      <c r="G12" s="16"/>
      <c r="H12" s="17">
        <v>0</v>
      </c>
      <c r="I12" s="18">
        <v>53483</v>
      </c>
      <c r="J12" s="19">
        <f>I12*H12</f>
        <v>0</v>
      </c>
      <c r="K12" s="20">
        <v>0</v>
      </c>
      <c r="L12" s="21">
        <v>56708</v>
      </c>
      <c r="M12" s="22">
        <f>L12*K12</f>
        <v>0</v>
      </c>
      <c r="N12" s="23">
        <v>0</v>
      </c>
      <c r="O12" s="24">
        <v>52026</v>
      </c>
      <c r="P12" s="25">
        <f>O12*N12</f>
        <v>0</v>
      </c>
      <c r="Q12" s="26" t="s">
        <v>31</v>
      </c>
    </row>
    <row r="13" spans="1:17" customFormat="1" ht="99.75" customHeight="1" x14ac:dyDescent="0.25">
      <c r="A13" s="12">
        <v>12</v>
      </c>
      <c r="B13" s="16" t="s">
        <v>13</v>
      </c>
      <c r="C13" s="30">
        <v>1</v>
      </c>
      <c r="D13" s="29">
        <v>79092</v>
      </c>
      <c r="E13" s="15">
        <f>D13*C13</f>
        <v>79092</v>
      </c>
      <c r="F13" s="16" t="s">
        <v>10</v>
      </c>
      <c r="G13" s="16"/>
      <c r="H13" s="17">
        <v>0</v>
      </c>
      <c r="I13" s="18">
        <v>82572</v>
      </c>
      <c r="J13" s="19">
        <f>I13*H13</f>
        <v>0</v>
      </c>
      <c r="K13" s="20">
        <v>0</v>
      </c>
      <c r="L13" s="21">
        <v>84628</v>
      </c>
      <c r="M13" s="22">
        <f>L13*K13</f>
        <v>0</v>
      </c>
      <c r="N13" s="23">
        <v>0</v>
      </c>
      <c r="O13" s="24">
        <v>79092</v>
      </c>
      <c r="P13" s="25">
        <f>O13*N13</f>
        <v>0</v>
      </c>
      <c r="Q13" s="26" t="s">
        <v>32</v>
      </c>
    </row>
    <row r="14" spans="1:17" customFormat="1" ht="99.75" customHeight="1" x14ac:dyDescent="0.25">
      <c r="A14" s="12">
        <v>13</v>
      </c>
      <c r="B14" s="16" t="s">
        <v>9</v>
      </c>
      <c r="C14" s="14">
        <v>1</v>
      </c>
      <c r="D14" s="27">
        <v>43304</v>
      </c>
      <c r="E14" s="15">
        <f>D14*C14</f>
        <v>43304</v>
      </c>
      <c r="F14" s="16" t="s">
        <v>10</v>
      </c>
      <c r="G14" s="16"/>
      <c r="H14" s="17">
        <v>0</v>
      </c>
      <c r="I14" s="18">
        <v>45642</v>
      </c>
      <c r="J14" s="19">
        <f>I14*H14</f>
        <v>0</v>
      </c>
      <c r="K14" s="20">
        <v>0</v>
      </c>
      <c r="L14" s="21">
        <v>47201</v>
      </c>
      <c r="M14" s="22">
        <f>L14*K14</f>
        <v>0</v>
      </c>
      <c r="N14" s="23">
        <v>0</v>
      </c>
      <c r="O14" s="24">
        <v>43304</v>
      </c>
      <c r="P14" s="25">
        <f>O14*N14</f>
        <v>0</v>
      </c>
      <c r="Q14" s="26" t="s">
        <v>33</v>
      </c>
    </row>
    <row r="15" spans="1:17" customFormat="1" ht="99.75" customHeight="1" x14ac:dyDescent="0.25">
      <c r="A15" s="12">
        <v>14</v>
      </c>
      <c r="B15" s="16" t="s">
        <v>13</v>
      </c>
      <c r="C15" s="14">
        <v>2</v>
      </c>
      <c r="D15" s="27">
        <v>29272</v>
      </c>
      <c r="E15" s="15">
        <f>D15*C15</f>
        <v>58544</v>
      </c>
      <c r="F15" s="16" t="s">
        <v>10</v>
      </c>
      <c r="G15" s="16"/>
      <c r="H15" s="17">
        <v>0</v>
      </c>
      <c r="I15" s="18">
        <v>30326</v>
      </c>
      <c r="J15" s="19">
        <f>I15*H15</f>
        <v>0</v>
      </c>
      <c r="K15" s="20">
        <v>0</v>
      </c>
      <c r="L15" s="21">
        <v>31028</v>
      </c>
      <c r="M15" s="22">
        <f>L15*K15</f>
        <v>0</v>
      </c>
      <c r="N15" s="23">
        <v>0</v>
      </c>
      <c r="O15" s="24">
        <v>29272</v>
      </c>
      <c r="P15" s="25">
        <f>O15*N15</f>
        <v>0</v>
      </c>
      <c r="Q15" s="26" t="s">
        <v>34</v>
      </c>
    </row>
    <row r="16" spans="1:17" customFormat="1" ht="99.75" customHeight="1" x14ac:dyDescent="0.25">
      <c r="A16" s="12">
        <v>15</v>
      </c>
      <c r="B16" s="16" t="s">
        <v>20</v>
      </c>
      <c r="C16" s="14">
        <v>3</v>
      </c>
      <c r="D16" s="27">
        <v>4958.7999999999993</v>
      </c>
      <c r="E16" s="15">
        <f>D16*C16</f>
        <v>14876.399999999998</v>
      </c>
      <c r="F16" s="16" t="s">
        <v>10</v>
      </c>
      <c r="G16" s="16"/>
      <c r="H16" s="17">
        <v>0</v>
      </c>
      <c r="I16" s="18">
        <v>5455</v>
      </c>
      <c r="J16" s="19">
        <f>I16*H16</f>
        <v>0</v>
      </c>
      <c r="K16" s="20">
        <v>0</v>
      </c>
      <c r="L16" s="21">
        <v>5603</v>
      </c>
      <c r="M16" s="22">
        <f>L16*K16</f>
        <v>0</v>
      </c>
      <c r="N16" s="23">
        <v>0</v>
      </c>
      <c r="O16" s="24">
        <v>4958.7999999999993</v>
      </c>
      <c r="P16" s="25">
        <f>O16*N16</f>
        <v>0</v>
      </c>
      <c r="Q16" s="26" t="s">
        <v>35</v>
      </c>
    </row>
    <row r="17" spans="1:16" customFormat="1" x14ac:dyDescent="0.25">
      <c r="A17" s="31"/>
      <c r="B17" s="16"/>
      <c r="C17" s="33"/>
      <c r="D17" s="32" t="s">
        <v>0</v>
      </c>
      <c r="E17" s="34">
        <f>SUM(E2:E16)</f>
        <v>497868.60000000003</v>
      </c>
      <c r="F17" s="16"/>
      <c r="G17" s="16"/>
      <c r="H17" s="35"/>
      <c r="I17" s="36"/>
      <c r="J17" s="37"/>
      <c r="K17" s="36"/>
      <c r="L17" s="36"/>
      <c r="M17" s="37"/>
      <c r="N17" s="36"/>
      <c r="O17" s="36"/>
      <c r="P17" s="37"/>
    </row>
  </sheetData>
  <autoFilter ref="A1:U1" xr:uid="{79D5753C-EBF2-42F4-8522-226BE7754F1E}">
    <sortState ref="A2:U17">
      <sortCondition ref="A1"/>
    </sortState>
  </autoFilter>
  <pageMargins left="0.62992125984251968" right="0.23622047244094491" top="0.74803149606299213" bottom="0.74803149606299213" header="0" footer="0"/>
  <pageSetup paperSize="9" orientation="landscape" r:id="rId1"/>
  <headerFooter>
    <oddHeader>&amp;C&amp;P</oddHeader>
  </headerFooter>
  <rowBreaks count="1" manualBreakCount="1">
    <brk id="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ДС4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2026-05-08T13:18:36Z</dcterms:created>
  <dcterms:modified xsi:type="dcterms:W3CDTF">2026-05-08T13:20:31Z</dcterms:modified>
</cp:coreProperties>
</file>