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server\договор$\1 МЕБЕЛЬ САДЫ\ДС 36\36 сад 2 магазина\ДС 36 2 эл. магазина-20260508T115325Z-3-001\ДС 36 2 эл. магазина\Эл. магазин №1\ТЗ НМЦК ОКПД КТРУ\"/>
    </mc:Choice>
  </mc:AlternateContent>
  <bookViews>
    <workbookView xWindow="0" yWindow="0" windowWidth="28800" windowHeight="11835"/>
  </bookViews>
  <sheets>
    <sheet name="ДС36(1)" sheetId="1" r:id="rId1"/>
  </sheets>
  <definedNames>
    <definedName name="_xlnm._FilterDatabase" localSheetId="0" hidden="1">'ДС36(1)'!$A$1:$P$1</definedName>
    <definedName name="Z_8A79792D_5C3F_4118_93BB_52212E4B3494_.wvu.FilterData" localSheetId="0" hidden="1">'ДС36(1)'!$A$6:$C$8</definedName>
    <definedName name="Z_8FA54A54_8817_4669_8394_98B548BD02A1_.wvu.FilterData" localSheetId="0" hidden="1">'ДС36(1)'!$A$6:$C$8</definedName>
    <definedName name="Z_C59D973B_12EC_41D6_B85B_691D27126983_.wvu.FilterData" localSheetId="0" hidden="1">'ДС36(1)'!$A$6:$C$8</definedName>
    <definedName name="Z_F226D1E7_5F9C_4FEF_B537_2257CF82A713_.wvu.FilterData" localSheetId="0" hidden="1">'ДС36(1)'!$A$6:$C$8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7" i="1" l="1"/>
  <c r="M7" i="1"/>
  <c r="J7" i="1"/>
  <c r="D7" i="1"/>
  <c r="P6" i="1"/>
  <c r="M6" i="1"/>
  <c r="J6" i="1"/>
  <c r="D6" i="1"/>
  <c r="P5" i="1"/>
  <c r="M5" i="1"/>
  <c r="J5" i="1"/>
  <c r="D5" i="1"/>
  <c r="P4" i="1"/>
  <c r="M4" i="1"/>
  <c r="J4" i="1"/>
  <c r="D4" i="1"/>
  <c r="P3" i="1"/>
  <c r="M3" i="1"/>
  <c r="J3" i="1"/>
  <c r="D3" i="1"/>
  <c r="P2" i="1"/>
  <c r="P1" i="1" s="1"/>
  <c r="M2" i="1"/>
  <c r="M1" i="1" s="1"/>
  <c r="J2" i="1"/>
  <c r="J1" i="1" s="1"/>
  <c r="D2" i="1"/>
  <c r="D8" i="1" s="1"/>
</calcChain>
</file>

<file path=xl/sharedStrings.xml><?xml version="1.0" encoding="utf-8"?>
<sst xmlns="http://schemas.openxmlformats.org/spreadsheetml/2006/main" count="34" uniqueCount="32">
  <si>
    <t>;</t>
  </si>
  <si>
    <t xml:space="preserve">Цена </t>
  </si>
  <si>
    <t>ДС36</t>
  </si>
  <si>
    <t>Наименование</t>
  </si>
  <si>
    <t>ОКПД2</t>
  </si>
  <si>
    <t>КТРУ</t>
  </si>
  <si>
    <t>Фирма 1  Σ=</t>
  </si>
  <si>
    <t>Фирма 2   Σ=</t>
  </si>
  <si>
    <t>Фирма 3   Σ=</t>
  </si>
  <si>
    <t>Шкаф для учебных пособий</t>
  </si>
  <si>
    <t>31.01.12.139 Шкафы деревянные прочие</t>
  </si>
  <si>
    <t>31.01.12.130-00000001 - Шкаф для учебных пособий</t>
  </si>
  <si>
    <t>Шкаф для учебных пособий. Размеры (ШхГхВ) 800 мм х 430 мм х 2000 мм. 4 полки 5 уровней, 3 верхних уровня закрыты стеклянными фасадами, 2 нижних уровня закрыты 2 фасадами.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</si>
  <si>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одежды деревянный</t>
  </si>
  <si>
    <t>31.01.12.131 - Шкафы для одежды деревянные</t>
  </si>
  <si>
    <t>31.01.12.131-00000001 - Шкаф для одежды деревянный</t>
  </si>
  <si>
    <t>Шкаф для одежды деревянный. Размеры (ШхГхВ) 500 мм х 430 мм х 2000 мм. Наполнение: Полка под головные уборы и выдвижная штанга.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</si>
  <si>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Кровать детская¹ тип 4</t>
  </si>
  <si>
    <t>31.09.12.122 - Кровати деревянные для детей</t>
  </si>
  <si>
    <t>31.09.10.000-00000038 Кровать детская</t>
  </si>
  <si>
    <t>Кровать детская¹ тип 4. Габаритные размеры – ширина 1576 мм, глубина 686 мм, глубина в разобранном виде 2524 мм, высота 1075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состоящую из четырех ярусов, три нижних из которых выкатные, и собираются по типу «матрешка» под четвертый верхний ярус. Каждый ярус состоит из двух боковин, двух царг и лежака. Лежак представляет собой фанерный лист, толщиной не менее 6 мм, который устанавливается на небольшие фанерные планки, которые, в свою очередь, крепятся изнутри к боковинам и царгам яруса, при помощи саморезов. Лежаки кровати расположены на высоте 120 мм, 350 мм, 810 мм и 580 мм от пола. Задние царги выкатных ярусов чуть выступают по высоте, что при выдвижении позволяет им цепляться друг за друга. Нижние части опор выкатных ярусов оборудованы колесными опорами прямого хода; нижние части опор верхнего яруса оборудованы пластмассовыми подпятниками, для защиты изделия при перестановке и препятствия попадания влаги. Верхний ярус закрывается двумя съемными крышками из ЛДСП. Одна крышка имеет габаритные размеры – ширина 754 мм, глубина 682 мм, высота 66 мм, состоит из столешницы с закругленными углами и двух ограничительных планок. По бокам столешница имеет фигурные вырезы, для удобства эксплуатации изделия.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</si>
  <si>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Кресло детское для дошкольных учреждений</t>
  </si>
  <si>
    <t>31.09.13.149 - Изделия детской мебели прочие, не включенные в другие группировки</t>
  </si>
  <si>
    <t>Кресло детское для дошкольных учреждений. Габаритные размеры – ширина 650 мм, глубина 560 мм, высота 520 мм. Высота сиденья 300 мм от пола. Каркас изготовлен из ДСП и бруса, обтянут по периметру поролоном, толщиной не менее 30 мм, кожзамом и тканью мебельной. Цвет обивки – по согласованию с заказчиком. Кресло неразборное, состоит из двух фигурных боковин, выполняющих функцию подлокотников, спинки и сиденья, с установленной под ним царги для жесткости. На боковинах, с лицевой стороны, закреплены декоративные накладки, обтянутые тканью или кожзамом. На спинке и сидении кресла закреплены декоративные пуговицы по 2 штуки на равном расстоянии друг от друга.Кресло оборудовано пластиковыми опорами черного цвета, высотой не более 15 мм. Вся фурнитура должна гарантировать прочность, надежность и длительный срок службы изделия. Предельное отклонение размеров до 10%.</t>
  </si>
  <si>
    <t>Стул детский для дошкольных учреждений</t>
  </si>
  <si>
    <t>31.09.13.149-00000005 - Стул детский для дошкольных учреждений</t>
  </si>
  <si>
    <t>Стул детский для дошкольных учреждений. Тип каркаса Металлический
Регулировка по высоте Да
Ростовая группа 1-3
Толщина фанеры, мм 8
Диаметр труб каркаса 14;18 мм
Описание Стул представляет собой конструкцию из каркаса, спинки и сиденья. Каркас представляет собой металлические трубы круглого сечения. 4 ножки и перекладина. труб закрыты пластмассовыми заглушками. Спинка фигурная. Материал изготовления сиденья и спинки стула фанера. Спинка и сиденье изделия окрашены краской в один цвет. Спинка крепится в верхней части каркаса стула. Предельное отклонение размеров до 10%.</t>
  </si>
  <si>
    <t>Набор мягкой мебели</t>
  </si>
  <si>
    <t>Набор мягкой мебели. Комплект состоит из трех предметов: диван и два кресла. Каркас изготовлен из ДСП и бруса, обтянут по периметру поролоном, толщиной не менее 30 мм, и кожзамом. Цвет обивки – по согласованию с заказчиком. Диван имеет габаритные размеры – ширина 1300 мм, глубина 430 мм, высота 620 мм. Высота сиденья 300 мм от пола. Диван неразборный, состоит из двух фигурных боковин, выполняющих функцию подлокотников, спинки и сиденья, с установленной под ним царги для жесткости. Спинка имеет фрезеровку волнообразной формы в верхней части. Диван оборудован пластиковыми опорами черного цвета, высотой не более 15 мм. Кресло имеет габаритные размеры – ширина 780 мм, глубина 430 мм, высота 620 мм. Высота сиденья 300 мм от пола. Кресло неразборное, состоит из двух фигурных боковин, выполняющих функцию подлокотников, спинки и сиденья, с установленной под ним царги для жесткости. Спинка имеет фрезеровку волнообразной формы в верхней части. Кресло оборудовано пластиковыми опорами черного цвета, высотой не более 15 мм. Вся фурнитура должна гарантировать прочность, надежность и длительный срок службы изделия. Предельное отклонение размеров до 10%.</t>
  </si>
  <si>
    <t>Описание</t>
  </si>
  <si>
    <t>Кол-во</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</si>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</sst>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0.00;[Red]#,##0.00"/>
  </numFmts>
  <fonts count="14"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s>
  <fills count="14">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92D050"/>
        <bgColor indexed="64"/>
      </patternFill>
    </fill>
    <fill>
      <patternFill patternType="solid">
        <fgColor rgb="FF00B0F0"/>
        <bgColor indexed="64"/>
      </patternFill>
    </fill>
    <fill>
      <patternFill patternType="solid">
        <fgColor theme="0"/>
        <bgColor rgb="FFFFFF00"/>
      </patternFill>
    </fill>
    <fill>
      <patternFill patternType="solid">
        <fgColor rgb="FFFFFF00"/>
        <bgColor theme="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3" fillId="0" borderId="0" applyFont="0" applyFill="0" applyBorder="0" applyAlignment="0" applyProtection="0"/>
  </cellStyleXfs>
  <cellXfs count="43">
    <xf numFmtId="0" fontId="0" fillId="0" borderId="0" xfId="0"/>
    <xf numFmtId="0" fontId="5" fillId="5"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3" fontId="7" fillId="0" borderId="2" xfId="1" applyFont="1" applyFill="1" applyBorder="1" applyAlignment="1">
      <alignment horizontal="center" vertical="center" wrapText="1"/>
    </xf>
    <xf numFmtId="0" fontId="5" fillId="6" borderId="1" xfId="0"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right"/>
    </xf>
    <xf numFmtId="164" fontId="10" fillId="6" borderId="3" xfId="3" applyNumberFormat="1" applyFont="1" applyFill="1" applyBorder="1" applyAlignment="1">
      <alignment horizontal="right" vertical="center"/>
    </xf>
    <xf numFmtId="0" fontId="11" fillId="2" borderId="4" xfId="2" applyNumberFormat="1" applyFont="1" applyBorder="1" applyAlignment="1">
      <alignment horizontal="right" vertical="center"/>
    </xf>
    <xf numFmtId="164" fontId="10" fillId="6" borderId="3" xfId="2" applyNumberFormat="1" applyFont="1" applyFill="1" applyBorder="1" applyAlignment="1">
      <alignment horizontal="right" vertical="center"/>
    </xf>
    <xf numFmtId="0" fontId="11" fillId="4" borderId="4" xfId="4" applyNumberFormat="1" applyFont="1" applyBorder="1" applyAlignment="1">
      <alignment horizontal="right" vertical="center"/>
    </xf>
    <xf numFmtId="0" fontId="0" fillId="0" borderId="0" xfId="0" applyAlignment="1">
      <alignment horizontal="center" vertical="center" wrapText="1"/>
    </xf>
    <xf numFmtId="0" fontId="0" fillId="0" borderId="0" xfId="0" applyAlignment="1">
      <alignment horizontal="center" vertical="center"/>
    </xf>
    <xf numFmtId="0" fontId="12" fillId="5" borderId="1" xfId="0" applyFont="1" applyFill="1" applyBorder="1" applyAlignment="1">
      <alignment horizontal="center" vertical="center"/>
    </xf>
    <xf numFmtId="165" fontId="5" fillId="5" borderId="1" xfId="0" applyNumberFormat="1" applyFont="1" applyFill="1" applyBorder="1" applyAlignment="1">
      <alignment horizontal="center" vertical="center" wrapText="1"/>
    </xf>
    <xf numFmtId="2" fontId="12" fillId="0" borderId="1" xfId="0" applyNumberFormat="1" applyFont="1" applyFill="1" applyBorder="1" applyAlignment="1">
      <alignment horizontal="center" vertical="center" wrapText="1"/>
    </xf>
    <xf numFmtId="43" fontId="12" fillId="0" borderId="1" xfId="1"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1" fontId="8" fillId="7" borderId="1" xfId="0" applyNumberFormat="1" applyFont="1" applyFill="1" applyBorder="1" applyAlignment="1">
      <alignment horizontal="center" vertical="center"/>
    </xf>
    <xf numFmtId="164" fontId="8" fillId="7" borderId="1" xfId="5" applyFont="1" applyFill="1" applyBorder="1" applyAlignment="1">
      <alignment horizontal="center" vertical="center"/>
    </xf>
    <xf numFmtId="43" fontId="8" fillId="7" borderId="5" xfId="5" applyNumberFormat="1" applyFont="1" applyFill="1" applyBorder="1" applyAlignment="1">
      <alignment horizontal="center" vertical="center"/>
    </xf>
    <xf numFmtId="0" fontId="8" fillId="8" borderId="1" xfId="5" applyNumberFormat="1" applyFont="1" applyFill="1" applyBorder="1" applyAlignment="1">
      <alignment horizontal="center" vertical="center"/>
    </xf>
    <xf numFmtId="164" fontId="8" fillId="8" borderId="1" xfId="5" applyFont="1" applyFill="1" applyBorder="1" applyAlignment="1">
      <alignment horizontal="center" vertical="center"/>
    </xf>
    <xf numFmtId="43" fontId="8" fillId="8" borderId="5" xfId="5" applyNumberFormat="1" applyFont="1" applyFill="1" applyBorder="1" applyAlignment="1">
      <alignment horizontal="center" vertical="center"/>
    </xf>
    <xf numFmtId="1" fontId="8" fillId="9" borderId="1" xfId="5" applyNumberFormat="1" applyFont="1" applyFill="1" applyBorder="1" applyAlignment="1">
      <alignment horizontal="center" vertical="center"/>
    </xf>
    <xf numFmtId="164" fontId="8" fillId="9" borderId="1" xfId="5" applyFont="1" applyFill="1" applyBorder="1" applyAlignment="1">
      <alignment horizontal="center" vertical="center"/>
    </xf>
    <xf numFmtId="43" fontId="8" fillId="9" borderId="5" xfId="5" applyNumberFormat="1" applyFont="1" applyFill="1" applyBorder="1" applyAlignment="1">
      <alignment horizontal="center" vertical="center"/>
    </xf>
    <xf numFmtId="0" fontId="0" fillId="0" borderId="0" xfId="0" applyAlignment="1">
      <alignment wrapText="1"/>
    </xf>
    <xf numFmtId="165" fontId="5" fillId="6" borderId="1" xfId="0" applyNumberFormat="1" applyFont="1" applyFill="1" applyBorder="1" applyAlignment="1">
      <alignment horizontal="center" vertical="center" wrapText="1"/>
    </xf>
    <xf numFmtId="2" fontId="12" fillId="11" borderId="1" xfId="0" applyNumberFormat="1" applyFont="1" applyFill="1" applyBorder="1" applyAlignment="1">
      <alignment horizontal="center" vertical="center" wrapText="1"/>
    </xf>
    <xf numFmtId="165" fontId="5" fillId="12" borderId="1" xfId="0" applyNumberFormat="1" applyFont="1" applyFill="1" applyBorder="1" applyAlignment="1">
      <alignment horizontal="center" vertical="center" wrapText="1"/>
    </xf>
    <xf numFmtId="0" fontId="12" fillId="13" borderId="1" xfId="0" applyFont="1" applyFill="1" applyBorder="1" applyAlignment="1">
      <alignment horizontal="center" vertical="center"/>
    </xf>
    <xf numFmtId="0" fontId="0" fillId="6" borderId="1" xfId="0" applyFill="1" applyBorder="1"/>
    <xf numFmtId="43" fontId="0" fillId="0" borderId="1" xfId="1" applyFont="1" applyFill="1" applyBorder="1"/>
    <xf numFmtId="43" fontId="0" fillId="10" borderId="1" xfId="1" applyFont="1" applyFill="1" applyBorder="1"/>
    <xf numFmtId="0" fontId="4" fillId="6" borderId="1" xfId="0" applyFont="1" applyFill="1" applyBorder="1" applyAlignment="1">
      <alignment wrapText="1"/>
    </xf>
    <xf numFmtId="0" fontId="0" fillId="0" borderId="1" xfId="0" applyBorder="1"/>
    <xf numFmtId="0" fontId="0" fillId="0" borderId="5" xfId="0" applyBorder="1"/>
    <xf numFmtId="0" fontId="0" fillId="6" borderId="0" xfId="0" applyFill="1"/>
    <xf numFmtId="0" fontId="12" fillId="6" borderId="0" xfId="0" applyFont="1" applyFill="1" applyAlignment="1">
      <alignment horizontal="center" vertical="center" wrapText="1"/>
    </xf>
    <xf numFmtId="0" fontId="4" fillId="6" borderId="0" xfId="0" applyFont="1" applyFill="1" applyAlignment="1">
      <alignment wrapText="1"/>
    </xf>
    <xf numFmtId="0" fontId="0" fillId="6" borderId="0" xfId="0" applyFill="1" applyAlignment="1">
      <alignment wrapText="1"/>
    </xf>
  </cellXfs>
  <cellStyles count="6">
    <cellStyle name="20% — акцент5" xfId="4" builtinId="46"/>
    <cellStyle name="Нейтральный" xfId="3" builtinId="28"/>
    <cellStyle name="Обычный" xfId="0" builtinId="0"/>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zoomScale="110" zoomScaleNormal="110" workbookViewId="0">
      <pane xSplit="3" ySplit="1" topLeftCell="D4" activePane="bottomRight" state="frozen"/>
      <selection activeCell="D1" sqref="D1"/>
      <selection pane="topRight" activeCell="M1" sqref="M1"/>
      <selection pane="bottomLeft" activeCell="D3" sqref="D3"/>
      <selection pane="bottomRight" activeCell="A2" sqref="A2:G8"/>
    </sheetView>
  </sheetViews>
  <sheetFormatPr defaultColWidth="14.42578125" defaultRowHeight="15" customHeight="1" x14ac:dyDescent="0.25"/>
  <cols>
    <col min="1" max="1" width="6" style="39" customWidth="1"/>
    <col min="2" max="2" width="9.28515625" style="39" bestFit="1" customWidth="1"/>
    <col min="3" max="3" width="14" style="39" customWidth="1"/>
    <col min="4" max="4" width="16.28515625" style="39" bestFit="1" customWidth="1"/>
    <col min="5" max="5" width="17.5703125" style="40" customWidth="1"/>
    <col min="6" max="6" width="21" style="40" customWidth="1"/>
    <col min="7" max="7" width="14.42578125" style="40" customWidth="1"/>
    <col min="8" max="8" width="4.28515625" style="41" bestFit="1" customWidth="1"/>
    <col min="9" max="9" width="15.7109375" style="39" bestFit="1" customWidth="1"/>
    <col min="10" max="10" width="16.7109375" style="39" bestFit="1" customWidth="1"/>
    <col min="11" max="11" width="4.28515625" style="39" bestFit="1" customWidth="1"/>
    <col min="12" max="12" width="16.5703125" style="39" bestFit="1" customWidth="1"/>
    <col min="13" max="13" width="16.7109375" style="39" bestFit="1" customWidth="1"/>
    <col min="14" max="14" width="4.28515625" style="39" bestFit="1" customWidth="1"/>
    <col min="15" max="15" width="16.5703125" style="39" bestFit="1" customWidth="1"/>
    <col min="16" max="16" width="16.7109375" style="39" customWidth="1"/>
    <col min="17" max="17" width="104.85546875" style="42" customWidth="1"/>
    <col min="18" max="16384" width="14.42578125" style="39"/>
  </cols>
  <sheetData>
    <row r="1" spans="1:17" s="12" customFormat="1" ht="32.25" customHeight="1" thickBot="1" x14ac:dyDescent="0.25">
      <c r="A1" s="1" t="s">
        <v>31</v>
      </c>
      <c r="B1" s="2" t="s">
        <v>30</v>
      </c>
      <c r="C1" s="1" t="s">
        <v>1</v>
      </c>
      <c r="D1" s="3" t="s">
        <v>2</v>
      </c>
      <c r="E1" s="4" t="s">
        <v>3</v>
      </c>
      <c r="F1" s="4" t="s">
        <v>4</v>
      </c>
      <c r="G1" s="4" t="s">
        <v>5</v>
      </c>
      <c r="H1" s="5"/>
      <c r="I1" s="6" t="s">
        <v>6</v>
      </c>
      <c r="J1" s="7">
        <f>SUM(J2:J660)</f>
        <v>618958</v>
      </c>
      <c r="K1" s="8"/>
      <c r="L1" s="6" t="s">
        <v>7</v>
      </c>
      <c r="M1" s="9">
        <f>SUM(M2:M660)</f>
        <v>633710</v>
      </c>
      <c r="N1" s="10"/>
      <c r="O1" s="6" t="s">
        <v>8</v>
      </c>
      <c r="P1" s="9">
        <f>SUM(P2:P660)</f>
        <v>599988</v>
      </c>
      <c r="Q1" s="11" t="s">
        <v>29</v>
      </c>
    </row>
    <row r="2" spans="1:17" customFormat="1" ht="90" customHeight="1" x14ac:dyDescent="0.25">
      <c r="A2" s="13">
        <v>1</v>
      </c>
      <c r="B2" s="15">
        <v>3</v>
      </c>
      <c r="C2" s="14">
        <v>29738.999999999996</v>
      </c>
      <c r="D2" s="16">
        <f t="shared" ref="D2:D7" si="0">C2*B2</f>
        <v>89216.999999999985</v>
      </c>
      <c r="E2" s="17" t="s">
        <v>9</v>
      </c>
      <c r="F2" s="18" t="s">
        <v>10</v>
      </c>
      <c r="G2" s="17" t="s">
        <v>11</v>
      </c>
      <c r="H2" s="19">
        <v>3</v>
      </c>
      <c r="I2" s="20">
        <v>32356</v>
      </c>
      <c r="J2" s="21">
        <f t="shared" ref="J2:J7" si="1">I2*H2</f>
        <v>97068</v>
      </c>
      <c r="K2" s="22">
        <v>3</v>
      </c>
      <c r="L2" s="23">
        <v>31523</v>
      </c>
      <c r="M2" s="24">
        <f t="shared" ref="M2:M7" si="2">L2*K2</f>
        <v>94569</v>
      </c>
      <c r="N2" s="25">
        <v>3</v>
      </c>
      <c r="O2" s="26">
        <v>29738.999999999996</v>
      </c>
      <c r="P2" s="27">
        <f t="shared" ref="P2:P7" si="3">O2*N2</f>
        <v>89216.999999999985</v>
      </c>
      <c r="Q2" s="28" t="s">
        <v>12</v>
      </c>
    </row>
    <row r="3" spans="1:17" customFormat="1" ht="99.75" customHeight="1" x14ac:dyDescent="0.25">
      <c r="A3" s="13">
        <v>2</v>
      </c>
      <c r="B3" s="15">
        <v>1</v>
      </c>
      <c r="C3" s="29">
        <v>12649.999999999998</v>
      </c>
      <c r="D3" s="16">
        <f t="shared" si="0"/>
        <v>12649.999999999998</v>
      </c>
      <c r="E3" s="18" t="s">
        <v>13</v>
      </c>
      <c r="F3" s="18" t="s">
        <v>14</v>
      </c>
      <c r="G3" s="18" t="s">
        <v>15</v>
      </c>
      <c r="H3" s="19">
        <v>1</v>
      </c>
      <c r="I3" s="20">
        <v>13864</v>
      </c>
      <c r="J3" s="21">
        <f t="shared" si="1"/>
        <v>13864</v>
      </c>
      <c r="K3" s="22">
        <v>1</v>
      </c>
      <c r="L3" s="23">
        <v>13409</v>
      </c>
      <c r="M3" s="24">
        <f t="shared" si="2"/>
        <v>13409</v>
      </c>
      <c r="N3" s="25">
        <v>1</v>
      </c>
      <c r="O3" s="26">
        <v>12649.999999999998</v>
      </c>
      <c r="P3" s="27">
        <f t="shared" si="3"/>
        <v>12649.999999999998</v>
      </c>
      <c r="Q3" s="28" t="s">
        <v>16</v>
      </c>
    </row>
    <row r="4" spans="1:17" customFormat="1" ht="99.75" customHeight="1" x14ac:dyDescent="0.25">
      <c r="A4" s="13">
        <v>3</v>
      </c>
      <c r="B4" s="30">
        <v>5</v>
      </c>
      <c r="C4" s="14">
        <v>57330</v>
      </c>
      <c r="D4" s="16">
        <f t="shared" si="0"/>
        <v>286650</v>
      </c>
      <c r="E4" s="18" t="s">
        <v>17</v>
      </c>
      <c r="F4" s="18" t="s">
        <v>18</v>
      </c>
      <c r="G4" s="18" t="s">
        <v>19</v>
      </c>
      <c r="H4" s="19">
        <v>5</v>
      </c>
      <c r="I4" s="20">
        <v>58706</v>
      </c>
      <c r="J4" s="21">
        <f t="shared" si="1"/>
        <v>293530</v>
      </c>
      <c r="K4" s="22">
        <v>5</v>
      </c>
      <c r="L4" s="23">
        <v>60770</v>
      </c>
      <c r="M4" s="24">
        <f t="shared" si="2"/>
        <v>303850</v>
      </c>
      <c r="N4" s="25">
        <v>5</v>
      </c>
      <c r="O4" s="26">
        <v>57330</v>
      </c>
      <c r="P4" s="27">
        <f t="shared" si="3"/>
        <v>286650</v>
      </c>
      <c r="Q4" s="28" t="s">
        <v>20</v>
      </c>
    </row>
    <row r="5" spans="1:17" customFormat="1" ht="88.5" customHeight="1" x14ac:dyDescent="0.25">
      <c r="A5" s="13">
        <v>4</v>
      </c>
      <c r="B5" s="30">
        <v>2</v>
      </c>
      <c r="C5" s="14">
        <v>19734</v>
      </c>
      <c r="D5" s="16">
        <f t="shared" si="0"/>
        <v>39468</v>
      </c>
      <c r="E5" s="18" t="s">
        <v>21</v>
      </c>
      <c r="F5" s="18" t="s">
        <v>22</v>
      </c>
      <c r="G5" s="18"/>
      <c r="H5" s="19">
        <v>2</v>
      </c>
      <c r="I5" s="20">
        <v>19971</v>
      </c>
      <c r="J5" s="21">
        <f t="shared" si="1"/>
        <v>39942</v>
      </c>
      <c r="K5" s="22">
        <v>2</v>
      </c>
      <c r="L5" s="23">
        <v>21707</v>
      </c>
      <c r="M5" s="24">
        <f t="shared" si="2"/>
        <v>43414</v>
      </c>
      <c r="N5" s="25">
        <v>2</v>
      </c>
      <c r="O5" s="26">
        <v>19734</v>
      </c>
      <c r="P5" s="27">
        <f t="shared" si="3"/>
        <v>39468</v>
      </c>
      <c r="Q5" s="28" t="s">
        <v>23</v>
      </c>
    </row>
    <row r="6" spans="1:17" customFormat="1" ht="99.75" customHeight="1" x14ac:dyDescent="0.25">
      <c r="A6" s="13">
        <v>5</v>
      </c>
      <c r="B6" s="15">
        <v>16</v>
      </c>
      <c r="C6" s="14">
        <v>4945</v>
      </c>
      <c r="D6" s="16">
        <f t="shared" si="0"/>
        <v>79120</v>
      </c>
      <c r="E6" s="18" t="s">
        <v>24</v>
      </c>
      <c r="F6" s="18" t="s">
        <v>22</v>
      </c>
      <c r="G6" s="18" t="s">
        <v>25</v>
      </c>
      <c r="H6" s="19">
        <v>16</v>
      </c>
      <c r="I6" s="20">
        <v>5029</v>
      </c>
      <c r="J6" s="21">
        <f t="shared" si="1"/>
        <v>80464</v>
      </c>
      <c r="K6" s="22">
        <v>16</v>
      </c>
      <c r="L6" s="23">
        <v>5291</v>
      </c>
      <c r="M6" s="24">
        <f t="shared" si="2"/>
        <v>84656</v>
      </c>
      <c r="N6" s="25">
        <v>16</v>
      </c>
      <c r="O6" s="26">
        <v>4945</v>
      </c>
      <c r="P6" s="27">
        <f t="shared" si="3"/>
        <v>79120</v>
      </c>
      <c r="Q6" s="28" t="s">
        <v>26</v>
      </c>
    </row>
    <row r="7" spans="1:17" customFormat="1" ht="99.75" customHeight="1" x14ac:dyDescent="0.25">
      <c r="A7" s="13">
        <v>6</v>
      </c>
      <c r="B7" s="15">
        <v>1</v>
      </c>
      <c r="C7" s="31">
        <v>92883</v>
      </c>
      <c r="D7" s="16">
        <f t="shared" si="0"/>
        <v>92883</v>
      </c>
      <c r="E7" s="18" t="s">
        <v>27</v>
      </c>
      <c r="F7" s="18" t="s">
        <v>22</v>
      </c>
      <c r="G7" s="18"/>
      <c r="H7" s="19">
        <v>1</v>
      </c>
      <c r="I7" s="20">
        <v>94090</v>
      </c>
      <c r="J7" s="21">
        <f t="shared" si="1"/>
        <v>94090</v>
      </c>
      <c r="K7" s="22">
        <v>1</v>
      </c>
      <c r="L7" s="23">
        <v>93812</v>
      </c>
      <c r="M7" s="24">
        <f t="shared" si="2"/>
        <v>93812</v>
      </c>
      <c r="N7" s="25">
        <v>1</v>
      </c>
      <c r="O7" s="26">
        <v>92883</v>
      </c>
      <c r="P7" s="27">
        <f t="shared" si="3"/>
        <v>92883</v>
      </c>
      <c r="Q7" s="28" t="s">
        <v>28</v>
      </c>
    </row>
    <row r="8" spans="1:17" customFormat="1" x14ac:dyDescent="0.25">
      <c r="A8" s="32"/>
      <c r="B8" s="34"/>
      <c r="C8" s="33" t="s">
        <v>0</v>
      </c>
      <c r="D8" s="35">
        <f>SUM(D2:D7)</f>
        <v>599988</v>
      </c>
      <c r="E8" s="18"/>
      <c r="F8" s="18"/>
      <c r="G8" s="18"/>
      <c r="H8" s="36"/>
      <c r="I8" s="37"/>
      <c r="J8" s="38"/>
      <c r="K8" s="37"/>
      <c r="L8" s="37"/>
      <c r="M8" s="38"/>
      <c r="N8" s="37"/>
      <c r="O8" s="37"/>
      <c r="P8" s="38"/>
      <c r="Q8" s="28"/>
    </row>
  </sheetData>
  <autoFilter ref="A1:P1">
    <sortState ref="A2:P8">
      <sortCondition ref="A1"/>
    </sortState>
  </autoFilter>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ДС36(1)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Смирнов Константин Георгиевич</cp:lastModifiedBy>
  <cp:lastPrinted>2026-05-08T15:40:20Z</cp:lastPrinted>
  <dcterms:created xsi:type="dcterms:W3CDTF">2026-05-08T10:35:21Z</dcterms:created>
  <dcterms:modified xsi:type="dcterms:W3CDTF">2026-05-08T15:41:04Z</dcterms:modified>
</cp:coreProperties>
</file>