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bserver\договор$\1 МЕБЕЛЬ САДЫ\16 сад\ДС 16 2 эл. магазина\Эл. магазин №1\ДС 16 (1)ТЗ НМЦК ОКПД КТРУ\"/>
    </mc:Choice>
  </mc:AlternateContent>
  <bookViews>
    <workbookView xWindow="0" yWindow="0" windowWidth="28800" windowHeight="11835"/>
  </bookViews>
  <sheets>
    <sheet name="ДС16(1)" sheetId="1" r:id="rId1"/>
  </sheets>
  <definedNames>
    <definedName name="_xlnm._FilterDatabase" localSheetId="0" hidden="1">'ДС16(1)'!$A$1:$Q$1</definedName>
    <definedName name="Z_8A79792D_5C3F_4118_93BB_52212E4B3494_.wvu.FilterData" localSheetId="0" hidden="1">'ДС16(1)'!#REF!</definedName>
    <definedName name="Z_8FA54A54_8817_4669_8394_98B548BD02A1_.wvu.FilterData" localSheetId="0" hidden="1">'ДС16(1)'!#REF!</definedName>
    <definedName name="Z_C59D973B_12EC_41D6_B85B_691D27126983_.wvu.FilterData" localSheetId="0" hidden="1">'ДС16(1)'!#REF!</definedName>
    <definedName name="Z_F226D1E7_5F9C_4FEF_B537_2257CF82A713_.wvu.FilterData" localSheetId="0" hidden="1">'ДС16(1)'!#REF!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 i="1" l="1"/>
  <c r="M4" i="1"/>
  <c r="J4" i="1"/>
  <c r="E4" i="1"/>
  <c r="P3" i="1"/>
  <c r="M3" i="1"/>
  <c r="J3" i="1"/>
  <c r="E3" i="1"/>
  <c r="P2" i="1"/>
  <c r="P1" i="1" s="1"/>
  <c r="M2" i="1"/>
  <c r="M1" i="1" s="1"/>
  <c r="J2" i="1"/>
  <c r="E2" i="1"/>
  <c r="E5" i="1" s="1"/>
  <c r="J1" i="1" l="1"/>
</calcChain>
</file>

<file path=xl/sharedStrings.xml><?xml version="1.0" encoding="utf-8"?>
<sst xmlns="http://schemas.openxmlformats.org/spreadsheetml/2006/main" count="23" uniqueCount="22">
  <si>
    <t xml:space="preserve">Цена </t>
  </si>
  <si>
    <t>ДС16</t>
  </si>
  <si>
    <t>Наименование</t>
  </si>
  <si>
    <t>ОКПД2</t>
  </si>
  <si>
    <t>КТРУ</t>
  </si>
  <si>
    <t>Фирма 1  Σ=</t>
  </si>
  <si>
    <t>Фирма 2   Σ=</t>
  </si>
  <si>
    <t>Фирма 3   Σ=</t>
  </si>
  <si>
    <t xml:space="preserve">Кресло офисное </t>
  </si>
  <si>
    <t>31.01.11.150 - Мебель для сидения, преимущественно с металлическим каркасом</t>
  </si>
  <si>
    <t>31.01.12.160-00000005 - Кресло офисное</t>
  </si>
  <si>
    <t>Стул на металлическом каркасе</t>
  </si>
  <si>
    <t>31.01.11.150-00000003 - Стул на металлическом каркасе</t>
  </si>
  <si>
    <t>Стул детский</t>
  </si>
  <si>
    <t xml:space="preserve">Кресло офисное . Назначение Для персонала
Вид материала обивки сидения Текстиль
Тип каркаса Металлический
Вид материала обивки спинки Сетчатый акрил
Глубина изделия, мм 600
Высота изделия в нижнем положении, мм 940
Высота подлокотников, мм 180 
Высота изделия в верхнем положении, мм 1060
Описание
Оснащено пятилучевой пластиковой крестовиной. На каждый луч крестовины устанавливается роликовая опора. Лучи крестовины имеют изогнутую форму. Сиденье эргономичное, с закругленным и отогнутым вперед передним краем. Сиденье мягкое. Основание сиденье выполнено из фанеры. Мягкое наполнение сиденья поролон. Спинка имеет рамочную конструкцию с жестким изогнутым каркасом по периметру и эргономичным прогибом в области поясницы. Спинка выполнена из пластиковой трубы прямоугольного сечения. Спинка сконструирована с учетом анатомического строения человека и обеспечивает правильную посадку. Форма спинки трапециевидная с расширением. В поясничной зоне расположены радиальные трапециевидные вставки. Количество вставок 2штуки. Подлокотники сложной эргономичной формы замкнутого контура изготовлены из поливинилхлорида. Подлокотники массивные, литые. Задняя часть подлокотников служит опорой спинки, опускается ниже уровня сиденья и крепится к его нижней части. Передняя часть подлокотников имеет закругление, опускается ниже уровня сиденья и крепится к его нижней части. Спинка и сидение раздельные, со сквозным пространством между ними и скрепляются друг с другом только при помощи подлокотников. Опора "газлифт" с регулировкой высоты сиденья. Рычаг регулировки высоты стула имеет Г-образную форму. Предельное отклонение размеров до 10%.
диаметр крестовины, мм 600
Ширина подлокотников, мм 50 
Ширина изделия, мм 560
Максимальная нагрузка на изделие, мм 120
</t>
  </si>
  <si>
    <t>Стул на металлическом каркасе. Состоит из: металлического каркаса, спинки, сиденья, пластиковых заглушек и крепежных элементов. Каркас стула сварной металлический, с защитно-декоративным покрытием. Состоит из спинки, опоры
сиденья, 2х ножек, перекладины и двух пластин. Спинка, опора сиденья и ножки изготовлены из трубы круглого сечения Ф20х1,2 мм, перекладина изготовлена из трубы круглого сечения Ф16х1,2 мм, пластины - из листа 2 Покрытия каркаса: термореактивная порошковая краска черного. Спинка стула состоит из вкладыша (фанера толщиной 8 мм), мягкого элемент (пенополиуретан жесткость-25, плотность - 18 кг/м3) и облицовки. Материал облицовки спинки и сиденья: иск. кожа. Крепится к каркасу на 4 самореза. Сиденье стула состоит из вкладыша (фанера толщиной 8 мм), мягкого элемента (пенополиуретан, жесткость - 25. Предельное отклонение размеров до 10%. На опорную поверхность ножек устанавливаются заглушки (4 шт.). (ШхГхВ) 450х520х830, ширина сиденья мм 415, глубина сиденья мм 430.</t>
  </si>
  <si>
    <t>Стул детский. Габаритный размер 290*340*540 мм. Регулировка под группу роста 1-3, Спинка:290х128х6мм, сидушка 290х290х6мм. Материал изготовления: Фанера шлифованная, сидушка и спинка 6 мм, каркас 15 мм. Покрыта лаком. Предельное отклонение размеров до 10%.</t>
  </si>
  <si>
    <t>Описание</t>
  </si>
  <si>
    <t>31.09.13.149-00000002 - Стул детский для дошкольных учреждений</t>
  </si>
  <si>
    <t>31.09.13.149</t>
  </si>
  <si>
    <t>№ п/п</t>
  </si>
  <si>
    <t>Кол-во</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</si>
</sst>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00_-;\-* #,##0.00_-;_-* &quot;-&quot;??_-;_-@_-"/>
    <numFmt numFmtId="165" formatCode="#,##0.00;[Red]#,##0.00"/>
  </numFmts>
  <fonts count="13" x14ac:knownFonts="1">
    <font>
      <sz val="11"/>
      <color theme="1"/>
      <name val="Calibri"/>
      <family val="2"/>
      <charset val="204"/>
      <scheme val="minor"/>
    </font>
    <font>
      <sz val="11"/>
      <color theme="1"/>
      <name val="Calibri"/>
      <family val="2"/>
      <charset val="204"/>
      <scheme val="minor"/>
    </font>
    <font>
      <sz val="11"/>
      <color rgb="FF006100"/>
      <name val="Calibri"/>
      <family val="2"/>
      <charset val="204"/>
      <scheme val="minor"/>
    </font>
    <font>
      <sz val="11"/>
      <color rgb="FF9C5700"/>
      <name val="Calibri"/>
      <family val="2"/>
      <charset val="204"/>
      <scheme val="minor"/>
    </font>
    <font>
      <sz val="11"/>
      <color rgb="FFFF0000"/>
      <name val="Calibri"/>
      <family val="2"/>
      <charset val="204"/>
      <scheme val="minor"/>
    </font>
    <font>
      <b/>
      <sz val="11"/>
      <color theme="1"/>
      <name val="Times New Roman"/>
      <family val="1"/>
      <charset val="204"/>
    </font>
    <font>
      <b/>
      <sz val="12"/>
      <color theme="1"/>
      <name val="Times New Roman"/>
      <family val="1"/>
      <charset val="204"/>
    </font>
    <font>
      <sz val="12"/>
      <color theme="1"/>
      <name val="Times New Roman"/>
      <family val="1"/>
      <charset val="204"/>
    </font>
    <font>
      <sz val="12"/>
      <color rgb="FF222222"/>
      <name val="Arial"/>
      <family val="2"/>
      <charset val="204"/>
    </font>
    <font>
      <b/>
      <i/>
      <sz val="12"/>
      <name val="Times New Roman"/>
      <family val="1"/>
      <charset val="204"/>
    </font>
    <font>
      <b/>
      <sz val="12"/>
      <name val="Times New Roman"/>
      <family val="1"/>
      <charset val="204"/>
    </font>
    <font>
      <sz val="11"/>
      <color theme="1"/>
      <name val="Times New Roman"/>
      <family val="1"/>
      <charset val="204"/>
    </font>
    <font>
      <sz val="11"/>
      <color theme="1"/>
      <name val="Calibri"/>
      <family val="2"/>
      <scheme val="minor"/>
    </font>
  </fonts>
  <fills count="11">
    <fill>
      <patternFill patternType="none"/>
    </fill>
    <fill>
      <patternFill patternType="gray125"/>
    </fill>
    <fill>
      <patternFill patternType="solid">
        <fgColor rgb="FFC6EFCE"/>
      </patternFill>
    </fill>
    <fill>
      <patternFill patternType="solid">
        <fgColor rgb="FFFFEB9C"/>
      </patternFill>
    </fill>
    <fill>
      <patternFill patternType="solid">
        <fgColor theme="8" tint="0.79998168889431442"/>
        <bgColor indexed="65"/>
      </patternFill>
    </fill>
    <fill>
      <patternFill patternType="solid">
        <fgColor theme="0"/>
        <bgColor theme="0"/>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bgColor rgb="FFFFFF00"/>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medium">
        <color indexed="64"/>
      </left>
      <right style="medium">
        <color indexed="64"/>
      </right>
      <top style="thin">
        <color indexed="64"/>
      </top>
      <bottom/>
      <diagonal/>
    </border>
  </borders>
  <cellStyleXfs count="6">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xf numFmtId="164" fontId="12" fillId="0" borderId="0" applyFont="0" applyFill="0" applyBorder="0" applyAlignment="0" applyProtection="0"/>
  </cellStyleXfs>
  <cellXfs count="48">
    <xf numFmtId="0" fontId="0" fillId="0" borderId="0" xfId="0"/>
    <xf numFmtId="0" fontId="7" fillId="0" borderId="0" xfId="0" applyFont="1" applyAlignment="1">
      <alignment horizontal="center" vertical="center"/>
    </xf>
    <xf numFmtId="0" fontId="8" fillId="0" borderId="0" xfId="0" applyFont="1" applyAlignment="1">
      <alignment horizontal="right"/>
    </xf>
    <xf numFmtId="0" fontId="0" fillId="0" borderId="0" xfId="0" applyAlignment="1">
      <alignment horizontal="center" vertical="center"/>
    </xf>
    <xf numFmtId="0" fontId="11" fillId="5" borderId="1" xfId="0" applyFont="1" applyFill="1" applyBorder="1" applyAlignment="1">
      <alignment horizontal="center" vertical="center"/>
    </xf>
    <xf numFmtId="165" fontId="5" fillId="5" borderId="1" xfId="0" applyNumberFormat="1" applyFont="1" applyFill="1" applyBorder="1" applyAlignment="1">
      <alignment horizontal="center" vertical="center" wrapText="1"/>
    </xf>
    <xf numFmtId="0" fontId="11" fillId="5" borderId="1" xfId="0" applyFont="1" applyFill="1" applyBorder="1" applyAlignment="1">
      <alignment horizontal="center" vertical="center" wrapText="1"/>
    </xf>
    <xf numFmtId="1" fontId="7" fillId="7" borderId="1" xfId="0" applyNumberFormat="1" applyFont="1" applyFill="1" applyBorder="1" applyAlignment="1">
      <alignment horizontal="center" vertical="center"/>
    </xf>
    <xf numFmtId="164" fontId="7" fillId="7" borderId="1" xfId="5" applyFont="1" applyFill="1" applyBorder="1" applyAlignment="1">
      <alignment horizontal="center" vertical="center"/>
    </xf>
    <xf numFmtId="43" fontId="7" fillId="7" borderId="2" xfId="5" applyNumberFormat="1" applyFont="1" applyFill="1" applyBorder="1" applyAlignment="1">
      <alignment horizontal="center" vertical="center"/>
    </xf>
    <xf numFmtId="0" fontId="7" fillId="8" borderId="1" xfId="5" applyNumberFormat="1" applyFont="1" applyFill="1" applyBorder="1" applyAlignment="1">
      <alignment horizontal="center" vertical="center"/>
    </xf>
    <xf numFmtId="164" fontId="7" fillId="8" borderId="1" xfId="5" applyFont="1" applyFill="1" applyBorder="1" applyAlignment="1">
      <alignment horizontal="center" vertical="center"/>
    </xf>
    <xf numFmtId="43" fontId="7" fillId="8" borderId="2" xfId="5" applyNumberFormat="1" applyFont="1" applyFill="1" applyBorder="1" applyAlignment="1">
      <alignment horizontal="center" vertical="center"/>
    </xf>
    <xf numFmtId="1" fontId="7" fillId="9" borderId="1" xfId="5" applyNumberFormat="1" applyFont="1" applyFill="1" applyBorder="1" applyAlignment="1">
      <alignment horizontal="center" vertical="center"/>
    </xf>
    <xf numFmtId="164" fontId="7" fillId="9" borderId="1" xfId="5" applyFont="1" applyFill="1" applyBorder="1" applyAlignment="1">
      <alignment horizontal="center" vertical="center"/>
    </xf>
    <xf numFmtId="43" fontId="7" fillId="9" borderId="2" xfId="5" applyNumberFormat="1" applyFont="1" applyFill="1" applyBorder="1" applyAlignment="1">
      <alignment horizontal="center" vertical="center"/>
    </xf>
    <xf numFmtId="0" fontId="0" fillId="0" borderId="0" xfId="0" applyAlignment="1">
      <alignment horizontal="center" vertical="center" wrapText="1"/>
    </xf>
    <xf numFmtId="4" fontId="5" fillId="5" borderId="1" xfId="0" applyNumberFormat="1" applyFont="1" applyFill="1" applyBorder="1" applyAlignment="1">
      <alignment horizontal="center" vertical="center" wrapText="1"/>
    </xf>
    <xf numFmtId="0" fontId="0" fillId="6" borderId="0" xfId="0" applyFill="1"/>
    <xf numFmtId="0" fontId="11" fillId="6" borderId="0" xfId="0" applyFont="1" applyFill="1" applyAlignment="1">
      <alignment horizontal="center" vertical="center" wrapText="1"/>
    </xf>
    <xf numFmtId="0" fontId="4" fillId="6" borderId="0" xfId="0" applyFont="1" applyFill="1" applyAlignment="1">
      <alignment wrapText="1"/>
    </xf>
    <xf numFmtId="2" fontId="11" fillId="6" borderId="1" xfId="0" applyNumberFormat="1" applyFont="1" applyFill="1" applyBorder="1" applyAlignment="1">
      <alignment horizontal="center" vertical="center" wrapText="1"/>
    </xf>
    <xf numFmtId="43" fontId="11" fillId="6" borderId="1" xfId="1" applyFont="1" applyFill="1" applyBorder="1" applyAlignment="1">
      <alignment horizontal="center" vertical="center" wrapText="1"/>
    </xf>
    <xf numFmtId="0" fontId="11" fillId="6" borderId="1" xfId="0" applyFont="1" applyFill="1" applyBorder="1" applyAlignment="1">
      <alignment horizontal="center" vertical="center" wrapText="1"/>
    </xf>
    <xf numFmtId="165" fontId="5" fillId="10" borderId="1" xfId="0" applyNumberFormat="1"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6" borderId="3" xfId="0" applyFont="1" applyFill="1" applyBorder="1" applyAlignment="1">
      <alignment horizontal="center" vertical="center" wrapText="1"/>
    </xf>
    <xf numFmtId="2" fontId="6" fillId="6" borderId="3" xfId="0" applyNumberFormat="1" applyFont="1" applyFill="1" applyBorder="1" applyAlignment="1">
      <alignment horizontal="center" vertical="center" wrapText="1"/>
    </xf>
    <xf numFmtId="43" fontId="6" fillId="6" borderId="4" xfId="1" applyFont="1" applyFill="1" applyBorder="1" applyAlignment="1">
      <alignment horizontal="center" vertical="center" wrapText="1"/>
    </xf>
    <xf numFmtId="164" fontId="9" fillId="6" borderId="5" xfId="3" applyNumberFormat="1" applyFont="1" applyFill="1" applyBorder="1" applyAlignment="1">
      <alignment horizontal="right" vertical="center"/>
    </xf>
    <xf numFmtId="0" fontId="10" fillId="2" borderId="0" xfId="2" applyNumberFormat="1" applyFont="1" applyBorder="1" applyAlignment="1">
      <alignment horizontal="right" vertical="center"/>
    </xf>
    <xf numFmtId="164" fontId="9" fillId="6" borderId="5" xfId="2" applyNumberFormat="1" applyFont="1" applyFill="1" applyBorder="1" applyAlignment="1">
      <alignment horizontal="right" vertical="center"/>
    </xf>
    <xf numFmtId="0" fontId="10" fillId="4" borderId="0" xfId="4" applyNumberFormat="1" applyFont="1" applyBorder="1" applyAlignment="1">
      <alignment horizontal="right" vertical="center"/>
    </xf>
    <xf numFmtId="0" fontId="11" fillId="5" borderId="2" xfId="0" applyFont="1" applyFill="1" applyBorder="1" applyAlignment="1">
      <alignment horizontal="center" vertical="center"/>
    </xf>
    <xf numFmtId="0" fontId="11" fillId="6" borderId="2" xfId="0" applyFont="1" applyFill="1" applyBorder="1" applyAlignment="1">
      <alignment horizontal="center" vertical="center" wrapText="1"/>
    </xf>
    <xf numFmtId="2" fontId="11" fillId="6" borderId="2" xfId="0" applyNumberFormat="1" applyFont="1" applyFill="1" applyBorder="1" applyAlignment="1">
      <alignment horizontal="center" vertical="center" wrapText="1"/>
    </xf>
    <xf numFmtId="165" fontId="5" fillId="10" borderId="2" xfId="0" applyNumberFormat="1" applyFont="1" applyFill="1" applyBorder="1" applyAlignment="1">
      <alignment horizontal="center" vertical="center" wrapText="1"/>
    </xf>
    <xf numFmtId="43" fontId="11" fillId="6" borderId="2" xfId="1" applyFont="1" applyFill="1" applyBorder="1" applyAlignment="1">
      <alignment horizontal="center" vertical="center" wrapText="1"/>
    </xf>
    <xf numFmtId="1" fontId="7" fillId="7" borderId="2" xfId="0" applyNumberFormat="1" applyFont="1" applyFill="1" applyBorder="1" applyAlignment="1">
      <alignment horizontal="center" vertical="center"/>
    </xf>
    <xf numFmtId="164" fontId="7" fillId="7" borderId="2" xfId="5" applyFont="1" applyFill="1" applyBorder="1" applyAlignment="1">
      <alignment horizontal="center" vertical="center"/>
    </xf>
    <xf numFmtId="0" fontId="7" fillId="8" borderId="2" xfId="5" applyNumberFormat="1" applyFont="1" applyFill="1" applyBorder="1" applyAlignment="1">
      <alignment horizontal="center" vertical="center"/>
    </xf>
    <xf numFmtId="164" fontId="7" fillId="8" borderId="2" xfId="5" applyFont="1" applyFill="1" applyBorder="1" applyAlignment="1">
      <alignment horizontal="center" vertical="center"/>
    </xf>
    <xf numFmtId="1" fontId="7" fillId="9" borderId="2" xfId="5" applyNumberFormat="1" applyFont="1" applyFill="1" applyBorder="1" applyAlignment="1">
      <alignment horizontal="center" vertical="center"/>
    </xf>
    <xf numFmtId="164" fontId="7" fillId="9" borderId="2" xfId="5" applyFont="1" applyFill="1" applyBorder="1" applyAlignment="1">
      <alignment horizontal="center" vertical="center"/>
    </xf>
    <xf numFmtId="43" fontId="7" fillId="7" borderId="1" xfId="5" applyNumberFormat="1" applyFont="1" applyFill="1" applyBorder="1" applyAlignment="1">
      <alignment horizontal="center" vertical="center"/>
    </xf>
    <xf numFmtId="43" fontId="7" fillId="8" borderId="1" xfId="5" applyNumberFormat="1" applyFont="1" applyFill="1" applyBorder="1" applyAlignment="1">
      <alignment horizontal="center" vertical="center"/>
    </xf>
    <xf numFmtId="43" fontId="7" fillId="9" borderId="1" xfId="5" applyNumberFormat="1" applyFont="1" applyFill="1" applyBorder="1" applyAlignment="1">
      <alignment horizontal="center" vertical="center"/>
    </xf>
    <xf numFmtId="0" fontId="0" fillId="0" borderId="1" xfId="0" applyBorder="1" applyAlignment="1">
      <alignment horizontal="center" vertical="center" wrapText="1"/>
    </xf>
  </cellXfs>
  <cellStyles count="6">
    <cellStyle name="20% — акцент5" xfId="4" builtinId="46"/>
    <cellStyle name="Нейтральный" xfId="3" builtinId="28"/>
    <cellStyle name="Обычный" xfId="0" builtinId="0"/>
    <cellStyle name="Финансовый" xfId="1" builtinId="3"/>
    <cellStyle name="Финансовый 3" xfId="5"/>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abSelected="1" zoomScaleNormal="100" workbookViewId="0">
      <pane xSplit="4" ySplit="1" topLeftCell="E2" activePane="bottomRight" state="frozen"/>
      <selection activeCell="D1" sqref="D1"/>
      <selection pane="topRight" activeCell="M1" sqref="M1"/>
      <selection pane="bottomLeft" activeCell="D3" sqref="D3"/>
      <selection pane="bottomRight" sqref="A1:G5"/>
    </sheetView>
  </sheetViews>
  <sheetFormatPr defaultColWidth="14.42578125" defaultRowHeight="15" customHeight="1" x14ac:dyDescent="0.25"/>
  <cols>
    <col min="1" max="1" width="6" style="18" customWidth="1"/>
    <col min="2" max="2" width="26.42578125" style="19" customWidth="1"/>
    <col min="3" max="3" width="10.42578125" style="18" bestFit="1" customWidth="1"/>
    <col min="4" max="4" width="14" style="18" customWidth="1"/>
    <col min="5" max="5" width="14.5703125" style="18" bestFit="1" customWidth="1"/>
    <col min="6" max="6" width="21" style="19" customWidth="1"/>
    <col min="7" max="7" width="15.140625" style="19" bestFit="1" customWidth="1"/>
    <col min="8" max="8" width="4.28515625" style="20" bestFit="1" customWidth="1"/>
    <col min="9" max="9" width="15.7109375" style="18" bestFit="1" customWidth="1"/>
    <col min="10" max="10" width="16.7109375" style="18" bestFit="1" customWidth="1"/>
    <col min="11" max="11" width="4.28515625" style="18" bestFit="1" customWidth="1"/>
    <col min="12" max="12" width="16.5703125" style="18" bestFit="1" customWidth="1"/>
    <col min="13" max="13" width="16.7109375" style="18" bestFit="1" customWidth="1"/>
    <col min="14" max="14" width="4.28515625" style="18" bestFit="1" customWidth="1"/>
    <col min="15" max="15" width="16.5703125" style="18" bestFit="1" customWidth="1"/>
    <col min="16" max="16" width="16.7109375" style="18" bestFit="1" customWidth="1"/>
    <col min="17" max="17" width="60.85546875" style="18" customWidth="1"/>
    <col min="18" max="16384" width="14.42578125" style="18"/>
  </cols>
  <sheetData>
    <row r="1" spans="1:17" s="3" customFormat="1" ht="32.25" customHeight="1" x14ac:dyDescent="0.2">
      <c r="A1" s="25" t="s">
        <v>20</v>
      </c>
      <c r="B1" s="26" t="s">
        <v>2</v>
      </c>
      <c r="C1" s="27" t="s">
        <v>21</v>
      </c>
      <c r="D1" s="25" t="s">
        <v>0</v>
      </c>
      <c r="E1" s="28" t="s">
        <v>1</v>
      </c>
      <c r="F1" s="26" t="s">
        <v>3</v>
      </c>
      <c r="G1" s="26" t="s">
        <v>4</v>
      </c>
      <c r="H1" s="1"/>
      <c r="I1" s="2" t="s">
        <v>5</v>
      </c>
      <c r="J1" s="29">
        <f>SUM(J2:J646)</f>
        <v>429490</v>
      </c>
      <c r="K1" s="30"/>
      <c r="L1" s="2" t="s">
        <v>6</v>
      </c>
      <c r="M1" s="31">
        <f>SUM(M2:M646)</f>
        <v>440421</v>
      </c>
      <c r="N1" s="32"/>
      <c r="O1" s="2" t="s">
        <v>7</v>
      </c>
      <c r="P1" s="31">
        <f>SUM(P2:P646)</f>
        <v>427904.53</v>
      </c>
      <c r="Q1" s="3" t="s">
        <v>17</v>
      </c>
    </row>
    <row r="2" spans="1:17" customFormat="1" ht="90" customHeight="1" x14ac:dyDescent="0.25">
      <c r="A2" s="4">
        <v>1</v>
      </c>
      <c r="B2" s="6" t="s">
        <v>8</v>
      </c>
      <c r="C2" s="21">
        <v>1</v>
      </c>
      <c r="D2" s="5">
        <v>8267.33</v>
      </c>
      <c r="E2" s="22">
        <f>D2*C2</f>
        <v>8267.33</v>
      </c>
      <c r="F2" s="6" t="s">
        <v>9</v>
      </c>
      <c r="G2" s="6" t="s">
        <v>10</v>
      </c>
      <c r="H2" s="7">
        <v>1</v>
      </c>
      <c r="I2" s="8">
        <v>8615</v>
      </c>
      <c r="J2" s="44">
        <f t="shared" ref="J2:J3" si="0">I2*H2</f>
        <v>8615</v>
      </c>
      <c r="K2" s="10">
        <v>1</v>
      </c>
      <c r="L2" s="11">
        <v>8681</v>
      </c>
      <c r="M2" s="45">
        <f t="shared" ref="M2:M3" si="1">L2*K2</f>
        <v>8681</v>
      </c>
      <c r="N2" s="13">
        <v>1</v>
      </c>
      <c r="O2" s="14">
        <v>8267.33</v>
      </c>
      <c r="P2" s="46">
        <f t="shared" ref="P2:P3" si="2">O2*N2</f>
        <v>8267.33</v>
      </c>
      <c r="Q2" s="47" t="s">
        <v>14</v>
      </c>
    </row>
    <row r="3" spans="1:17" customFormat="1" ht="99.75" customHeight="1" x14ac:dyDescent="0.25">
      <c r="A3" s="4">
        <v>2</v>
      </c>
      <c r="B3" s="6" t="s">
        <v>11</v>
      </c>
      <c r="C3" s="21">
        <v>10</v>
      </c>
      <c r="D3" s="17">
        <v>3713.72</v>
      </c>
      <c r="E3" s="22">
        <f>D3*C3</f>
        <v>37137.199999999997</v>
      </c>
      <c r="F3" s="6" t="s">
        <v>9</v>
      </c>
      <c r="G3" s="6" t="s">
        <v>12</v>
      </c>
      <c r="H3" s="7">
        <v>10</v>
      </c>
      <c r="I3" s="8">
        <v>3795</v>
      </c>
      <c r="J3" s="44">
        <f t="shared" si="0"/>
        <v>37950</v>
      </c>
      <c r="K3" s="10">
        <v>10</v>
      </c>
      <c r="L3" s="11">
        <v>4159</v>
      </c>
      <c r="M3" s="45">
        <f t="shared" si="1"/>
        <v>41590</v>
      </c>
      <c r="N3" s="13">
        <v>10</v>
      </c>
      <c r="O3" s="14">
        <v>3713.72</v>
      </c>
      <c r="P3" s="46">
        <f t="shared" si="2"/>
        <v>37137.199999999997</v>
      </c>
      <c r="Q3" s="47" t="s">
        <v>15</v>
      </c>
    </row>
    <row r="4" spans="1:17" customFormat="1" ht="99.75" customHeight="1" x14ac:dyDescent="0.25">
      <c r="A4" s="4">
        <v>3</v>
      </c>
      <c r="B4" s="23" t="s">
        <v>13</v>
      </c>
      <c r="C4" s="21">
        <v>85</v>
      </c>
      <c r="D4" s="24">
        <v>4500</v>
      </c>
      <c r="E4" s="22">
        <f>D4*C4</f>
        <v>382500</v>
      </c>
      <c r="F4" s="23" t="s">
        <v>19</v>
      </c>
      <c r="G4" s="23" t="s">
        <v>18</v>
      </c>
      <c r="H4" s="7">
        <v>85</v>
      </c>
      <c r="I4" s="8">
        <v>4505</v>
      </c>
      <c r="J4" s="44">
        <f>I4*H4</f>
        <v>382925</v>
      </c>
      <c r="K4" s="10">
        <v>85</v>
      </c>
      <c r="L4" s="11">
        <v>4590</v>
      </c>
      <c r="M4" s="45">
        <f>L4*K4</f>
        <v>390150</v>
      </c>
      <c r="N4" s="13">
        <v>85</v>
      </c>
      <c r="O4" s="14">
        <v>4500</v>
      </c>
      <c r="P4" s="46">
        <f>O4*N4</f>
        <v>382500</v>
      </c>
      <c r="Q4" s="47" t="s">
        <v>16</v>
      </c>
    </row>
    <row r="5" spans="1:17" customFormat="1" ht="15.75" x14ac:dyDescent="0.25">
      <c r="A5" s="33"/>
      <c r="B5" s="34"/>
      <c r="C5" s="35"/>
      <c r="D5" s="36"/>
      <c r="E5" s="37">
        <f>SUM(E2:E4)</f>
        <v>427904.53</v>
      </c>
      <c r="F5" s="34"/>
      <c r="G5" s="34"/>
      <c r="H5" s="38"/>
      <c r="I5" s="39"/>
      <c r="J5" s="9"/>
      <c r="K5" s="40"/>
      <c r="L5" s="41"/>
      <c r="M5" s="12"/>
      <c r="N5" s="42"/>
      <c r="O5" s="43"/>
      <c r="P5" s="15"/>
      <c r="Q5" s="16"/>
    </row>
  </sheetData>
  <autoFilter ref="A1:Q1"/>
  <pageMargins left="0.62992125984251968" right="0.23622047244094491" top="0.74803149606299213" bottom="0.74803149606299213" header="0" footer="0"/>
  <pageSetup paperSize="9"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ДС16(1)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Смирнов Константин Георгиевич</cp:lastModifiedBy>
  <cp:lastPrinted>2026-05-08T13:45:41Z</cp:lastPrinted>
  <dcterms:created xsi:type="dcterms:W3CDTF">2026-05-08T12:16:01Z</dcterms:created>
  <dcterms:modified xsi:type="dcterms:W3CDTF">2026-05-08T13:45:49Z</dcterms:modified>
</cp:coreProperties>
</file>