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4" windowHeight="11760"/>
  </bookViews>
  <sheets>
    <sheet name="НМЦК" sheetId="4" r:id="rId1"/>
  </sheets>
  <calcPr calcId="145621"/>
</workbook>
</file>

<file path=xl/calcChain.xml><?xml version="1.0" encoding="utf-8"?>
<calcChain xmlns="http://schemas.openxmlformats.org/spreadsheetml/2006/main">
  <c r="I16" i="4" l="1"/>
  <c r="I6" i="4"/>
  <c r="I7" i="4"/>
  <c r="I8" i="4"/>
  <c r="I9" i="4"/>
  <c r="I10" i="4"/>
  <c r="I11" i="4"/>
  <c r="I12" i="4"/>
  <c r="I13" i="4"/>
  <c r="I14" i="4"/>
  <c r="I5" i="4"/>
  <c r="I15" i="4" l="1"/>
</calcChain>
</file>

<file path=xl/sharedStrings.xml><?xml version="1.0" encoding="utf-8"?>
<sst xmlns="http://schemas.openxmlformats.org/spreadsheetml/2006/main" count="35" uniqueCount="25">
  <si>
    <t>№</t>
  </si>
  <si>
    <t>Ед. изм</t>
  </si>
  <si>
    <t>Наименование предмета контракта</t>
  </si>
  <si>
    <t>Кол-во</t>
  </si>
  <si>
    <t>В результате проведенного расчета Н(М)ЦК, ЦКЕП контракта составила, руб.:</t>
  </si>
  <si>
    <t>Источник информации о цене (руб./ед.изм.)</t>
  </si>
  <si>
    <t>Минимальное ценовое предложение, руб.</t>
  </si>
  <si>
    <t>Итого цена , руб.</t>
  </si>
  <si>
    <t>Директор __________________________  А.В. Сиренов</t>
  </si>
  <si>
    <r>
      <rPr>
        <b/>
        <sz val="8"/>
        <color indexed="8"/>
        <rFont val="Times New Roman"/>
        <family val="1"/>
        <charset val="204"/>
      </rPr>
      <t xml:space="preserve">                  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Расчет НМЦК методом сопоставимых рыночных цен (анализ рынка) и запросу цен в ЕИС</t>
    </r>
    <r>
      <rPr>
        <sz val="8"/>
        <color indexed="8"/>
        <rFont val="Times New Roman"/>
        <family val="1"/>
        <charset val="204"/>
      </rPr>
      <t xml:space="preserve">
В целях получения ценовой информации в отношении объекта закупки для определения начальной (максимальной) цены контракта заказчиком осуществлен анализ общедоступной ценовой информации (реклама, каталоги, описание услуг и другие предложения, обращенные к неопределенному кругу лиц, данные государственной статистической отчетности о ценах на данный вид услуг).  Заказчиком направлены запросы о предоставлении ценовой информации 5 исполнителям, обладающим опытом оказания соответствующих услуг, информация о которых имеется в свободном доступе, и получены ответы от трех исполнителей с ценовой информацией(максимальной) цены контракта. В целях соблюдения статьи 34 Бюджетного кодекса. Заказчиком принято решение при расчете цены договора использовать минимальное ценовое предложение. 
</t>
    </r>
  </si>
  <si>
    <t>шт</t>
  </si>
  <si>
    <t>Коммерческое предложение №1                          
вх. 644/921.7 от 06.05.2026</t>
  </si>
  <si>
    <t>Коммерческое предложение    №2                           
вх. № 645/921.7 от 06.05.2026</t>
  </si>
  <si>
    <t>Коммерческое предложение  №3                       
вх. №  646/921.7 от 06.05.2026</t>
  </si>
  <si>
    <t>Сборник отходов Cactus CS-WB6510</t>
  </si>
  <si>
    <t>Картридж Cactus CS-CE505AS</t>
  </si>
  <si>
    <t>Картридж Cactus CS-B205</t>
  </si>
  <si>
    <t>Барабан для МФУ Cactus CS-DRB205</t>
  </si>
  <si>
    <t>Барабан для МФУ Cactus CS-DR3260</t>
  </si>
  <si>
    <t>Картридж  Cactus CS-PH3260</t>
  </si>
  <si>
    <t>Картридж  Cactus CS-D111S</t>
  </si>
  <si>
    <t>Картридж  Cactus CS-C725S</t>
  </si>
  <si>
    <t>Картридж Cactus CS-TK1140</t>
  </si>
  <si>
    <t>Картридж Cactus CS-D205S</t>
  </si>
  <si>
    <t>Картридж Cactus CS-C703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</si>
</sst>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/>
    <xf numFmtId="0" fontId="3" fillId="0" borderId="0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vertical="top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43" fontId="8" fillId="0" borderId="0" xfId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center" wrapText="1"/>
    </xf>
    <xf numFmtId="2" fontId="1" fillId="0" borderId="4" xfId="0" applyNumberFormat="1" applyFont="1" applyFill="1" applyBorder="1" applyAlignment="1">
      <alignment horizontal="center" vertical="top" wrapText="1"/>
    </xf>
    <xf numFmtId="43" fontId="6" fillId="0" borderId="1" xfId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4" fillId="0" borderId="0" xfId="0" applyFont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952500</xdr:rowOff>
    </xdr:from>
    <xdr:to>
      <xdr:col>8</xdr:col>
      <xdr:colOff>0</xdr:colOff>
      <xdr:row>3</xdr:row>
      <xdr:rowOff>1304925</xdr:rowOff>
    </xdr:to>
    <xdr:pic>
      <xdr:nvPicPr>
        <xdr:cNvPr id="49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372225" y="4114800"/>
          <a:ext cx="10191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19050</xdr:colOff>
      <xdr:row>3</xdr:row>
      <xdr:rowOff>952500</xdr:rowOff>
    </xdr:from>
    <xdr:to>
      <xdr:col>8</xdr:col>
      <xdr:colOff>0</xdr:colOff>
      <xdr:row>3</xdr:row>
      <xdr:rowOff>1304925</xdr:rowOff>
    </xdr:to>
    <xdr:pic>
      <xdr:nvPicPr>
        <xdr:cNvPr id="49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372225" y="4114800"/>
          <a:ext cx="10191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9"/>
  <sheetViews>
    <sheetView tabSelected="1" zoomScale="130" zoomScaleNormal="130" workbookViewId="0">
      <selection activeCell="K8" sqref="K8"/>
    </sheetView>
  </sheetViews>
  <sheetFormatPr defaultColWidth="9.15234375" defaultRowHeight="12.9" x14ac:dyDescent="0.35"/>
  <cols>
    <col min="1" max="1" width="3.15234375" style="2" customWidth="1"/>
    <col min="2" max="2" width="38.07421875" style="2" bestFit="1" customWidth="1"/>
    <col min="3" max="3" width="8.07421875" style="2" bestFit="1" customWidth="1"/>
    <col min="4" max="4" width="5.69140625" style="2" customWidth="1"/>
    <col min="5" max="5" width="11.15234375" style="2" customWidth="1"/>
    <col min="6" max="6" width="11.53515625" style="2" customWidth="1"/>
    <col min="7" max="7" width="11.3828125" style="2" customWidth="1"/>
    <col min="8" max="8" width="11" style="2" customWidth="1"/>
    <col min="9" max="9" width="10.53515625" style="2" bestFit="1" customWidth="1"/>
    <col min="10" max="16384" width="9.15234375" style="2"/>
  </cols>
  <sheetData>
    <row r="1" spans="1:23" x14ac:dyDescent="0.35">
      <c r="A1" s="5"/>
      <c r="B1" s="6"/>
      <c r="C1" s="6"/>
      <c r="D1" s="5"/>
      <c r="E1" s="5"/>
      <c r="F1" s="5"/>
      <c r="G1" s="5"/>
      <c r="H1" s="5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</row>
    <row r="2" spans="1:23" ht="111" customHeight="1" x14ac:dyDescent="0.35">
      <c r="A2" s="25" t="s">
        <v>9</v>
      </c>
      <c r="B2" s="25"/>
      <c r="C2" s="25"/>
      <c r="D2" s="25"/>
      <c r="E2" s="26"/>
      <c r="F2" s="26"/>
      <c r="G2" s="26"/>
      <c r="H2" s="26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39" customHeight="1" x14ac:dyDescent="0.35">
      <c r="A3" s="27" t="s">
        <v>0</v>
      </c>
      <c r="B3" s="22" t="s">
        <v>2</v>
      </c>
      <c r="C3" s="22" t="s">
        <v>1</v>
      </c>
      <c r="D3" s="22" t="s">
        <v>3</v>
      </c>
      <c r="E3" s="28" t="s">
        <v>5</v>
      </c>
      <c r="F3" s="28"/>
      <c r="G3" s="28"/>
      <c r="H3" s="28"/>
      <c r="I3" s="28"/>
    </row>
    <row r="4" spans="1:23" ht="53.6" x14ac:dyDescent="0.35">
      <c r="A4" s="27"/>
      <c r="B4" s="22"/>
      <c r="C4" s="22"/>
      <c r="D4" s="22"/>
      <c r="E4" s="16" t="s">
        <v>11</v>
      </c>
      <c r="F4" s="16" t="s">
        <v>12</v>
      </c>
      <c r="G4" s="17" t="s">
        <v>13</v>
      </c>
      <c r="H4" s="19" t="s">
        <v>6</v>
      </c>
      <c r="I4" s="19" t="s">
        <v>7</v>
      </c>
    </row>
    <row r="5" spans="1:23" x14ac:dyDescent="0.35">
      <c r="A5" s="21">
        <v>1</v>
      </c>
      <c r="B5" s="18" t="s">
        <v>14</v>
      </c>
      <c r="C5" s="7" t="s">
        <v>10</v>
      </c>
      <c r="D5" s="7">
        <v>3</v>
      </c>
      <c r="E5" s="9">
        <v>1442</v>
      </c>
      <c r="F5" s="9">
        <v>1339</v>
      </c>
      <c r="G5" s="9">
        <v>1442</v>
      </c>
      <c r="H5" s="9">
        <v>1339</v>
      </c>
      <c r="I5" s="9">
        <f>H5*D5</f>
        <v>4017</v>
      </c>
    </row>
    <row r="6" spans="1:23" x14ac:dyDescent="0.35">
      <c r="A6" s="21">
        <v>2</v>
      </c>
      <c r="B6" s="18" t="s">
        <v>15</v>
      </c>
      <c r="C6" s="7" t="s">
        <v>10</v>
      </c>
      <c r="D6" s="7">
        <v>5</v>
      </c>
      <c r="E6" s="9">
        <v>645</v>
      </c>
      <c r="F6" s="9">
        <v>599</v>
      </c>
      <c r="G6" s="9">
        <v>2995</v>
      </c>
      <c r="H6" s="9">
        <v>599</v>
      </c>
      <c r="I6" s="9">
        <f t="shared" ref="I6:I13" si="0">H6*D6</f>
        <v>2995</v>
      </c>
    </row>
    <row r="7" spans="1:23" x14ac:dyDescent="0.35">
      <c r="A7" s="21">
        <v>3</v>
      </c>
      <c r="B7" s="18" t="s">
        <v>16</v>
      </c>
      <c r="C7" s="7" t="s">
        <v>10</v>
      </c>
      <c r="D7" s="7">
        <v>9</v>
      </c>
      <c r="E7" s="9">
        <v>1356</v>
      </c>
      <c r="F7" s="9">
        <v>1259</v>
      </c>
      <c r="G7" s="9">
        <v>1356</v>
      </c>
      <c r="H7" s="9">
        <v>1259</v>
      </c>
      <c r="I7" s="9">
        <f t="shared" si="0"/>
        <v>11331</v>
      </c>
    </row>
    <row r="8" spans="1:23" x14ac:dyDescent="0.35">
      <c r="A8" s="21">
        <v>4</v>
      </c>
      <c r="B8" s="18" t="s">
        <v>17</v>
      </c>
      <c r="C8" s="7" t="s">
        <v>10</v>
      </c>
      <c r="D8" s="7">
        <v>2</v>
      </c>
      <c r="E8" s="9">
        <v>867</v>
      </c>
      <c r="F8" s="9">
        <v>805</v>
      </c>
      <c r="G8" s="9">
        <v>867</v>
      </c>
      <c r="H8" s="9">
        <v>805</v>
      </c>
      <c r="I8" s="9">
        <f t="shared" si="0"/>
        <v>1610</v>
      </c>
    </row>
    <row r="9" spans="1:23" x14ac:dyDescent="0.35">
      <c r="A9" s="21">
        <v>5</v>
      </c>
      <c r="B9" s="18" t="s">
        <v>18</v>
      </c>
      <c r="C9" s="7" t="s">
        <v>10</v>
      </c>
      <c r="D9" s="7">
        <v>3</v>
      </c>
      <c r="E9" s="9">
        <v>878</v>
      </c>
      <c r="F9" s="9">
        <v>815</v>
      </c>
      <c r="G9" s="9">
        <v>878</v>
      </c>
      <c r="H9" s="9">
        <v>815</v>
      </c>
      <c r="I9" s="9">
        <f t="shared" si="0"/>
        <v>2445</v>
      </c>
    </row>
    <row r="10" spans="1:23" x14ac:dyDescent="0.35">
      <c r="A10" s="21">
        <v>6</v>
      </c>
      <c r="B10" s="18" t="s">
        <v>19</v>
      </c>
      <c r="C10" s="7" t="s">
        <v>10</v>
      </c>
      <c r="D10" s="7">
        <v>10</v>
      </c>
      <c r="E10" s="9">
        <v>723</v>
      </c>
      <c r="F10" s="9">
        <v>671</v>
      </c>
      <c r="G10" s="9">
        <v>723</v>
      </c>
      <c r="H10" s="9">
        <v>671</v>
      </c>
      <c r="I10" s="9">
        <f t="shared" si="0"/>
        <v>6710</v>
      </c>
    </row>
    <row r="11" spans="1:23" x14ac:dyDescent="0.35">
      <c r="A11" s="21">
        <v>7</v>
      </c>
      <c r="B11" s="18" t="s">
        <v>20</v>
      </c>
      <c r="C11" s="7" t="s">
        <v>10</v>
      </c>
      <c r="D11" s="7">
        <v>3</v>
      </c>
      <c r="E11" s="9">
        <v>634</v>
      </c>
      <c r="F11" s="9">
        <v>588</v>
      </c>
      <c r="G11" s="9">
        <v>634</v>
      </c>
      <c r="H11" s="9">
        <v>588</v>
      </c>
      <c r="I11" s="9">
        <f t="shared" si="0"/>
        <v>1764</v>
      </c>
    </row>
    <row r="12" spans="1:23" x14ac:dyDescent="0.35">
      <c r="A12" s="21">
        <v>8</v>
      </c>
      <c r="B12" s="18" t="s">
        <v>21</v>
      </c>
      <c r="C12" s="7" t="s">
        <v>10</v>
      </c>
      <c r="D12" s="7">
        <v>1</v>
      </c>
      <c r="E12" s="9">
        <v>478</v>
      </c>
      <c r="F12" s="9">
        <v>444</v>
      </c>
      <c r="G12" s="9">
        <v>478</v>
      </c>
      <c r="H12" s="9">
        <v>444</v>
      </c>
      <c r="I12" s="9">
        <f t="shared" si="0"/>
        <v>444</v>
      </c>
    </row>
    <row r="13" spans="1:23" x14ac:dyDescent="0.35">
      <c r="A13" s="21">
        <v>9</v>
      </c>
      <c r="B13" s="18" t="s">
        <v>22</v>
      </c>
      <c r="C13" s="7" t="s">
        <v>10</v>
      </c>
      <c r="D13" s="7">
        <v>4</v>
      </c>
      <c r="E13" s="9">
        <v>478</v>
      </c>
      <c r="F13" s="9">
        <v>444</v>
      </c>
      <c r="G13" s="9">
        <v>478</v>
      </c>
      <c r="H13" s="9">
        <v>444</v>
      </c>
      <c r="I13" s="9">
        <f t="shared" si="0"/>
        <v>1776</v>
      </c>
    </row>
    <row r="14" spans="1:23" x14ac:dyDescent="0.35">
      <c r="A14" s="21">
        <v>10</v>
      </c>
      <c r="B14" s="18" t="s">
        <v>23</v>
      </c>
      <c r="C14" s="7" t="s">
        <v>10</v>
      </c>
      <c r="D14" s="7">
        <v>3</v>
      </c>
      <c r="E14" s="9">
        <v>1078</v>
      </c>
      <c r="F14" s="9">
        <v>1001</v>
      </c>
      <c r="G14" s="9">
        <v>1078</v>
      </c>
      <c r="H14" s="9">
        <v>1001</v>
      </c>
      <c r="I14" s="9">
        <f>H14*D14</f>
        <v>3003</v>
      </c>
    </row>
    <row r="15" spans="1:23" s="1" customFormat="1" x14ac:dyDescent="0.4">
      <c r="A15" s="11">
        <v>11</v>
      </c>
      <c r="B15" s="18" t="s">
        <v>24</v>
      </c>
      <c r="C15" s="7" t="s">
        <v>10</v>
      </c>
      <c r="D15" s="7">
        <v>3</v>
      </c>
      <c r="E15" s="9">
        <v>512</v>
      </c>
      <c r="F15" s="9">
        <v>475</v>
      </c>
      <c r="G15" s="9">
        <v>512</v>
      </c>
      <c r="H15" s="9">
        <v>475</v>
      </c>
      <c r="I15" s="9">
        <f>H15*D15</f>
        <v>1425</v>
      </c>
    </row>
    <row r="16" spans="1:23" ht="15.75" customHeight="1" x14ac:dyDescent="0.35">
      <c r="A16" s="10"/>
      <c r="B16" s="12"/>
      <c r="C16" s="13"/>
      <c r="D16" s="13"/>
      <c r="E16" s="14"/>
      <c r="F16" s="14"/>
      <c r="G16" s="14"/>
      <c r="H16" s="15"/>
      <c r="I16" s="20">
        <f>SUM(I5:I15)</f>
        <v>37520</v>
      </c>
    </row>
    <row r="17" spans="1:8" x14ac:dyDescent="0.35">
      <c r="A17" s="24" t="s">
        <v>4</v>
      </c>
      <c r="B17" s="24"/>
      <c r="C17" s="24"/>
      <c r="D17" s="24"/>
      <c r="E17" s="24"/>
      <c r="F17" s="24"/>
      <c r="G17" s="24"/>
      <c r="H17" s="8"/>
    </row>
    <row r="19" spans="1:8" x14ac:dyDescent="0.35">
      <c r="E19" s="23" t="s">
        <v>8</v>
      </c>
      <c r="F19" s="23"/>
      <c r="G19" s="23"/>
      <c r="H19" s="23"/>
    </row>
  </sheetData>
  <mergeCells count="8">
    <mergeCell ref="D3:D4"/>
    <mergeCell ref="E19:H19"/>
    <mergeCell ref="A17:G17"/>
    <mergeCell ref="A2:H2"/>
    <mergeCell ref="A3:A4"/>
    <mergeCell ref="B3:B4"/>
    <mergeCell ref="C3:C4"/>
    <mergeCell ref="E3:I3"/>
  </mergeCells>
  <pageMargins left="0" right="0" top="0" bottom="0" header="0" footer="0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SPBIIRAN</cp:lastModifiedBy>
  <cp:lastPrinted>2024-10-23T08:56:37Z</cp:lastPrinted>
  <dcterms:created xsi:type="dcterms:W3CDTF">2014-01-15T18:15:09Z</dcterms:created>
  <dcterms:modified xsi:type="dcterms:W3CDTF">2026-05-12T08:45:17Z</dcterms:modified>
</cp:coreProperties>
</file>