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bserver\договор$\1 МЕБЕЛЬ САДЫ\4 САД\ДС 4 2 эл. магазин-20260508T134109Z-3-001\ДС 4 2 эл. магазин\Эл. магазин № 1\"/>
    </mc:Choice>
  </mc:AlternateContent>
  <bookViews>
    <workbookView xWindow="0" yWindow="0" windowWidth="28770" windowHeight="12360"/>
  </bookViews>
  <sheets>
    <sheet name="ДС4(1)" sheetId="1" r:id="rId1"/>
  </sheets>
  <definedNames>
    <definedName name="_xlnm._FilterDatabase" localSheetId="0" hidden="1">'ДС4(1)'!$A$1:$AB$1</definedName>
    <definedName name="Z_8A79792D_5C3F_4118_93BB_52212E4B3494_.wvu.FilterData" localSheetId="0" hidden="1">'ДС4(1)'!$A$4:$D$6</definedName>
    <definedName name="Z_8FA54A54_8817_4669_8394_98B548BD02A1_.wvu.FilterData" localSheetId="0" hidden="1">'ДС4(1)'!$A$4:$D$6</definedName>
    <definedName name="Z_C59D973B_12EC_41D6_B85B_691D27126983_.wvu.FilterData" localSheetId="0" hidden="1">'ДС4(1)'!$A$4:$D$6</definedName>
    <definedName name="Z_F226D1E7_5F9C_4FEF_B537_2257CF82A713_.wvu.FilterData" localSheetId="0" hidden="1">'ДС4(1)'!$A$4:$D$6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6" i="1" l="1"/>
  <c r="W5" i="1" l="1"/>
  <c r="T5" i="1"/>
  <c r="Q5" i="1"/>
  <c r="E5" i="1"/>
  <c r="W4" i="1"/>
  <c r="T4" i="1"/>
  <c r="Q4" i="1"/>
  <c r="E4" i="1"/>
  <c r="W3" i="1"/>
  <c r="W1" i="1" s="1"/>
  <c r="T3" i="1"/>
  <c r="Q3" i="1"/>
  <c r="E3" i="1"/>
  <c r="W2" i="1"/>
  <c r="T2" i="1"/>
  <c r="Q2" i="1"/>
  <c r="E2" i="1"/>
  <c r="Q1" i="1" l="1"/>
  <c r="T1" i="1"/>
  <c r="E6" i="1"/>
</calcChain>
</file>

<file path=xl/sharedStrings.xml><?xml version="1.0" encoding="utf-8"?>
<sst xmlns="http://schemas.openxmlformats.org/spreadsheetml/2006/main" count="39" uniqueCount="37">
  <si>
    <t>;</t>
  </si>
  <si>
    <t xml:space="preserve">Цена </t>
  </si>
  <si>
    <t>ДС4</t>
  </si>
  <si>
    <t>Наименование</t>
  </si>
  <si>
    <t>ОКПД2</t>
  </si>
  <si>
    <t>КТРУ</t>
  </si>
  <si>
    <t>Характеристики КТРУ</t>
  </si>
  <si>
    <t>Ограничения</t>
  </si>
  <si>
    <t>Код ККН</t>
  </si>
  <si>
    <t>Характеристики ккн</t>
  </si>
  <si>
    <t>Предельная цена</t>
  </si>
  <si>
    <t>Обоснование неприменения ккн</t>
  </si>
  <si>
    <t>Лот</t>
  </si>
  <si>
    <t>Фирма 1  Σ=</t>
  </si>
  <si>
    <t>Фирма 2   Σ=</t>
  </si>
  <si>
    <t>Фирма 3   Σ=</t>
  </si>
  <si>
    <t xml:space="preserve">Кресло офисное </t>
  </si>
  <si>
    <t>31.01.11.150 - Мебель для сидения, преимущественно с металлическим каркасом</t>
  </si>
  <si>
    <t>31.01.12.160-00000005 - Кресло офисное</t>
  </si>
  <si>
    <t xml:space="preserve">
Наименование характеристики	Единица измерения	Вид	Тип	Значение
ОБЯЗАТЕЛЬНЫЕ ХАРАКТЕРИСТИКИ
Вид материала обивки спинки		Одно значение	Качественная	
Без обивки 
Кожа искусственная 
Кожа натуральная 
Композиционный материал 
Полиэстер 
Сетчатый акрил 
Текстиль 
Ткань сетчатая армированная 
Экокожа 
Вид материала обивки сидения		Одно значение	Качественная	
Без обивки 
Кожа искусственная 
Кожа натуральная 
Композиционный материал 
Полиэстер 
Сетчатый акрил 
Текстиль 
Ткань сетчатая армированная 
Экокожа 
Тип каркаса		Одно значение	Качественная	
Деревянный 
Металлический 
Пластиковый 
НЕОБЯЗАТЕЛЬНЫЕ ХАРАКТЕРИСТИКИ
Назначение		Одно значение	Качественная	
Для персонала 
Для руководителя 
Вид материала крестовины		Несколько значений	Качественная	
Дерево 
Металл 
Пластик 
Вид материала подлокотника		Несколько значений	Качественная	
Дерево 
Кожа искусственная 
Кожа натуральная 
Металл 
Пластик 
Экокожа 
Конструктивные особенности		Несколько значений	Качественная	
Закругление углов сиденья 
Закругление углов спинки 
Механизм качания с фиксацией различных положений 
Механизм регулировки по высоте 
Монолитный каркас 
Мягкие накладки на подлокотниках 
Накладки на полозьях 
Ортопедическое основание 
Откидной подлокотник 
Поворотное сиденье 
Подголовник 
Подлокотники 
Подставка для ног 
Регулировка угла наклона 
Регулируемая высота спинки </t>
  </si>
  <si>
    <t>1875 (Ограничение), 3500-р (ОИ)</t>
  </si>
  <si>
    <t>31.01.11.150-094</t>
  </si>
  <si>
    <t xml:space="preserve">Назначение				Для персонала	-
Тип каркаса			Металлический Пластиковый		-
Тип сиденья				Мягкое (обитое)	-
Тип опор				Колеса	-
Тип механизма				Механизм качания с возможностью фиксации спинки в рабочем положении (Top-Gun)	-
Наличие механизма регулировки по высоте				Да	-
Тип подлокотников				Нерегулируемые	-
Каркас				Немонолитная спинка с сиденьем	-
Вид материала крестовины			Металл Пластик		-
Вид материала обивки сидения				Текстиль	-
Вид материала обивки спинки			Текстиль Сетчатый акрил		-
Вид материала подлокотника				Пластик	-
Наличие подголовника				Нет	-
Наличие валика под спину			Да Нет		-
Высота спинки	435	490			ММ
Высота сиденья	405	570			ММ
Ширина сиденья	440	480			ММ
Глубина сиденья	440	480			ММ
Высота кресла в нижнем положении газлифта	890				ММ
Высота кресла в верхнем положении газлифта	995				ММ
Диаметр крестовины	600				ММ
Максимальный вес пользователя			140 150		КГ
Соответствие нормативно-технической документации			ТР ТС 025/2012 ТР ТС 025/2012 ГОСТ 16371-2014 ГОСТ 19917-2014 ГОСТ 26800.2-86 ТУ производителя	</t>
  </si>
  <si>
    <t>Табурет</t>
  </si>
  <si>
    <t>31.09.10.000-00000018 - Табурет</t>
  </si>
  <si>
    <t xml:space="preserve">
Наименование характеристики	Единица измерения	Вид	Тип	Значение
ОБЯЗАТЕЛЬНЫЕ ХАРАКТЕРИСТИКИ
Тип каркаса		Неизменяемая	Качественная	
Металлический 
Наличие мягкого сидения		Одно значение	Качественная	
Да 
Нет 
Тип напольной опоры		Одно значение	Качественная	
Колесные опоры 
Ножки 
Полозья 
Тип обивки		Одно значение	Качественная	
Без обивки 
Кожа искусственная 
Кожа натуральная 
Полиуретан 
Ткань мебельная 
Экокожа 
НЕОБЯЗАТЕЛЬНЫЕ ХАРАКТЕРИСТИКИ
Высота	Миллиметр	Одно значение	Количественная	
&lt; 400 
≥ 400 и &lt; 450 
≥ 450 и &lt; 500 
≥ 500 и &lt; 600 
≥ 600 и &lt; 700 
≥ 700 и &lt; 800 
≥ 800 
Глубина	Миллиметр	Одно значение	Количественная	
&lt; 300 
≥ 300 и &lt; 350 
≥ 350 и &lt; 400 
≥ 400 и &lt; 450 
≥ 450 и &lt; 500 
≥ 500 
Диаметр	Миллиметр	Одно значение	Количественная	
&lt; 300 
≥ 300 и &lt; 350 
≥ 350 и &lt; 400 
≥ 400 и &lt; 450 
≥ 450 и &lt; 500 
≥ 500 
Длина	Миллиметр	Одно значение	Количественная	
&lt; 300 
≥ 300 и &lt; 350 
≥ 350 и &lt; 400 
≥ 400 и &lt; 450 
≥ 450 и &lt; 500 
≥ 500 
Наличие механизма регулировки высоты		Одно значение	Качественная	
Да 
Нет 
Наличие кольцевой опоры для ног		Одно значение	Качественная	
Да 
Нет 
Складная конструкция		Одно значение	Качественная	
Да 
Нет 
Форма сидения		Одно значение	Качественная	
Квадратная 
Круглая 
Прямоугольная 
Минимальная регулируемая высота	Миллиметр	Одно значение	Количественная	
&lt; 400 
≥ 400 и &lt; 450 
≥ 450 и &lt; 500 
≥ 500 и &lt; 600 
≥ 600 
Максимальная регулируемая высота	Миллиметр	Одно значение	Количественная	
&lt; 600 
≥ 600 и &lt; 700 
≥ 700 и &lt; 800 
≥ 800 </t>
  </si>
  <si>
    <t>31.01.11.150-050</t>
  </si>
  <si>
    <t>Наличие мягкого сидения				Да	-
Тип каркаса				Металлический	-
Тип обивки				Кожа искусственная	-
Глубина			≥ 300 и &lt; 350 ≥ 350 и &lt; 400 ≥ 400 и &lt; 450 ≥ 450 и &lt; 500 ≥ 500		ММ
Высота			≥ 400 и &lt; 450 ≥ 450 и &lt; 500 ≥ 500 и &lt; 600 ≥ 600 и &lt; 700 ≥ 700 и &lt; 800 ≥ 800		ММ
Длина			≥ 300 и &lt; 350 ≥ 350 и &lt; 400 ≥ 400 и &lt; 450 ≥ 450 и &lt; 500 ≥ 500		ММ
Опора для ног			Наличие Отсутствие		-
Материал сиденья				Кожа искусственная	-
Складная конструкция				Нет	-
Тип напольной опоры				Ножки	-
Соответствие нормативно-технической документации			ТР ТС 025/2012 ГОСТ 16371-2014 ГОСТ 13025.2-85 ТУ производителя		-</t>
  </si>
  <si>
    <t>Диван детский для дошкольных учреждений</t>
  </si>
  <si>
    <t>31.09.13.149 - Изделия детской мебели прочие, не включенные в другие группировки</t>
  </si>
  <si>
    <t>1875 (Ограничение)</t>
  </si>
  <si>
    <t>31.09.13.149-038 не применяется, ширина меньше минимального значения, обивка ткань мебельная</t>
  </si>
  <si>
    <t>Стул детский</t>
  </si>
  <si>
    <t xml:space="preserve">Кресло офисное . Назначение Для персонала
Вид материала обивки сидения Текстиль
Тип каркаса Металлический
Вид материала обивки спинки Сетчатый акрил
Глубина изделия, мм 600
Высота изделия в нижнем положении, мм 940
Высота подлокотников, мм 180 
Высота изделия в верхнем положении, мм 1060
Описание
Оснащено пятилучевой пластиковой крестовиной. На каждый луч крестовины устанавливается роликовая опора. Лучи крестовины имеют изогнутую форму. Сиденье эргономичное, с закругленным и отогнутым вперед передним краем. Сиденье мягкое. Основание сиденье выполнено из фанеры. Мягкое наполнение сиденья поролон. Спинка имеет рамочную конструкцию с жестким изогнутым каркасом по периметру и эргономичным прогибом в области поясницы. Спинка выполнена из пластиковой трубы прямоугольного сечения. Спинка сконструирована с учетом анатомического строения человека и обеспечивает правильную посадку. Форма спинки трапециевидная с расширением. В поясничной зоне расположены радиальные трапециевидные вставки. Количество вставок 2штуки. Подлокотники сложной эргономичной формы замкнутого контура изготовлены из поливинилхлорида. Подлокотники массивные, литые. Задняя часть подлокотников служит опорой спинки, опускается ниже уровня сиденья и крепится к его нижней части. Передняя часть подлокотников имеет закругление, опускается ниже уровня сиденья и крепится к его нижней части. Спинка и сидение раздельные, со сквозным пространством между ними и скрепляются друг с другом только при помощи подлокотников. Опора "газлифт" с регулировкой высоты сиденья. Рычаг регулировки высоты стула имеет Г-образную форму. Предельное отклонение размеров до 10%.
диаметр крестовины, мм 600
Ширина подлокотников, мм 50 
Ширина изделия, мм 560
Максимальная нагрузка на изделие, мм 120
</t>
  </si>
  <si>
    <t>Табурет. Габариты (ГхШхВ) 395х395х482 мм Каркас состоит из опор труба Ф20*1,2мм, кольца усиления Ф12*1,2мм, усиление-перекрестье под сиденьем из плоскоовала 30*15*1,5мм.Сиденье фанера 9 мм,поролон 20мм,кож.зам. Предельное отклонение размеров до 10%. Открытые торцы труб закрыты пластиковыми заглушками.</t>
  </si>
  <si>
    <t>Диван детский для дошкольных учреждений. Габаритные размеры – ширина 950 мм, глубина 570 мм, высота 580 мм. Высота сиденья 280 мм от пола. Каркас изготовлен из ДСП и бруса, обтянут по периметру поролоном, толщиной не менее 30 мм, и тканью мебельной. Цвет обивки – по согласованию с заказчиком. Представляет собой немонолитную конструкцию из сиденья и спинки. Модуль неразборный, без подлокотников, оборудован пластиковыми опорами черного цвета, задние высотой 15 мм, передние 45 мм. В комплекте две мягкие подушки. Вся фурнитура должна гарантировать прочность, надежность и длительный срок службы изделия. Предельное отклонение размеров до 10%.</t>
  </si>
  <si>
    <t>Стул детский. Стул нерегулируемый 0 гр.р, Изготовлен из фанеры общего назначения с наружными слоями из шпона лиственных пород, каркас толщиной не менее 10 мм, сиденье и спинка толщиной не менее 6 мм, с покрытием в несколько слоев экологически чистым, не имеющим запаха и обладающим повышенной износоустойчивостью бесцветным лаком. Стул состоит из каркаса, сиденья и спинки. Каркас состоит из двух боковин h-образной формы, плавно переходящих в основание для крепления спинки, и двух соединительных планок. Сиденье и спинка жесткие, крепятся к каркасу при помощи саморезов. Сиденье и спинка должны быть установлены поверх боковин, при этом, спинка должна иметь достаточный наклон назад для удобства. Габаритные размеры: сиденье 250х255 мм, спинка 112х250 мм.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</si>
</sst>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_-* #,##0\ _₽_-;\-* #,##0\ _₽_-;_-* &quot;-&quot;??\ _₽_-;_-@_-"/>
    <numFmt numFmtId="165" formatCode="#,##0.00;[Red]#,##0.00"/>
    <numFmt numFmtId="166" formatCode="_-* #,##0.00_-;\-* #,##0.00_-;_-* &quot;-&quot;??_-;_-@_-"/>
  </numFmts>
  <fonts count="15" x14ac:knownFonts="1">
    <font>
      <sz val="11"/>
      <color theme="1"/>
      <name val="Calibri"/>
      <family val="2"/>
      <charset val="204"/>
      <scheme val="minor"/>
    </font>
    <font>
      <sz val="11"/>
      <color theme="1"/>
      <name val="Calibri"/>
      <family val="2"/>
      <charset val="204"/>
      <scheme val="minor"/>
    </font>
    <font>
      <sz val="11"/>
      <color rgb="FF006100"/>
      <name val="Calibri"/>
      <family val="2"/>
      <charset val="204"/>
      <scheme val="minor"/>
    </font>
    <font>
      <sz val="11"/>
      <color rgb="FF9C5700"/>
      <name val="Calibri"/>
      <family val="2"/>
      <charset val="204"/>
      <scheme val="minor"/>
    </font>
    <font>
      <sz val="11"/>
      <color rgb="FFFF0000"/>
      <name val="Calibri"/>
      <family val="2"/>
      <charset val="204"/>
      <scheme val="minor"/>
    </font>
    <font>
      <b/>
      <sz val="11"/>
      <color theme="1"/>
      <name val="Calibri"/>
      <family val="2"/>
      <charset val="204"/>
      <scheme val="minor"/>
    </font>
    <font>
      <b/>
      <sz val="11"/>
      <color theme="1"/>
      <name val="Times New Roman"/>
      <family val="1"/>
      <charset val="204"/>
    </font>
    <font>
      <sz val="11"/>
      <name val="Calibri"/>
      <family val="2"/>
      <charset val="204"/>
    </font>
    <font>
      <b/>
      <sz val="12"/>
      <color theme="1"/>
      <name val="Times New Roman"/>
      <family val="1"/>
      <charset val="204"/>
    </font>
    <font>
      <sz val="12"/>
      <color theme="1"/>
      <name val="Times New Roman"/>
      <family val="1"/>
      <charset val="204"/>
    </font>
    <font>
      <sz val="12"/>
      <color rgb="FF222222"/>
      <name val="Arial"/>
      <family val="2"/>
      <charset val="204"/>
    </font>
    <font>
      <b/>
      <i/>
      <sz val="12"/>
      <name val="Times New Roman"/>
      <family val="1"/>
      <charset val="204"/>
    </font>
    <font>
      <b/>
      <sz val="12"/>
      <name val="Times New Roman"/>
      <family val="1"/>
      <charset val="204"/>
    </font>
    <font>
      <sz val="11"/>
      <color theme="1"/>
      <name val="Times New Roman"/>
      <family val="1"/>
      <charset val="204"/>
    </font>
    <font>
      <sz val="11"/>
      <color theme="1"/>
      <name val="Calibri"/>
      <family val="2"/>
      <scheme val="minor"/>
    </font>
  </fonts>
  <fills count="13">
    <fill>
      <patternFill patternType="none"/>
    </fill>
    <fill>
      <patternFill patternType="gray125"/>
    </fill>
    <fill>
      <patternFill patternType="solid">
        <fgColor rgb="FFC6EFCE"/>
      </patternFill>
    </fill>
    <fill>
      <patternFill patternType="solid">
        <fgColor rgb="FFFFEB9C"/>
      </patternFill>
    </fill>
    <fill>
      <patternFill patternType="solid">
        <fgColor theme="0"/>
        <bgColor theme="0"/>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00B0F0"/>
        <bgColor indexed="64"/>
      </patternFill>
    </fill>
    <fill>
      <patternFill patternType="solid">
        <fgColor rgb="FFFFFF00"/>
        <bgColor theme="0"/>
      </patternFill>
    </fill>
    <fill>
      <patternFill patternType="solid">
        <fgColor rgb="FFFFFF00"/>
        <bgColor rgb="FFFFFF00"/>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0" borderId="0"/>
    <xf numFmtId="166" fontId="14" fillId="0" borderId="0" applyFont="0" applyFill="0" applyBorder="0" applyAlignment="0" applyProtection="0"/>
  </cellStyleXfs>
  <cellXfs count="43">
    <xf numFmtId="0" fontId="0" fillId="0" borderId="0" xfId="0"/>
    <xf numFmtId="0" fontId="6" fillId="4" borderId="1" xfId="0" applyFont="1" applyFill="1" applyBorder="1" applyAlignment="1">
      <alignment horizontal="center" vertical="center" wrapText="1"/>
    </xf>
    <xf numFmtId="164" fontId="7" fillId="0" borderId="1" xfId="1" applyNumberFormat="1" applyFont="1" applyFill="1" applyBorder="1" applyAlignment="1">
      <alignment horizontal="center" vertical="center" wrapText="1"/>
    </xf>
    <xf numFmtId="43" fontId="8" fillId="5" borderId="1" xfId="1" applyFont="1" applyFill="1" applyBorder="1" applyAlignment="1">
      <alignment horizontal="center" vertical="center" wrapText="1"/>
    </xf>
    <xf numFmtId="0" fontId="6" fillId="6" borderId="1" xfId="0" applyFont="1" applyFill="1" applyBorder="1" applyAlignment="1">
      <alignment horizontal="center" vertical="center" wrapText="1"/>
    </xf>
    <xf numFmtId="165" fontId="6" fillId="4" borderId="1" xfId="4" applyNumberFormat="1" applyFont="1" applyFill="1" applyBorder="1" applyAlignment="1">
      <alignment horizontal="center" vertical="center" wrapText="1"/>
    </xf>
    <xf numFmtId="0" fontId="5" fillId="6" borderId="1" xfId="0" applyFont="1" applyFill="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right"/>
    </xf>
    <xf numFmtId="166" fontId="11" fillId="6" borderId="2" xfId="3" applyNumberFormat="1" applyFont="1" applyFill="1" applyBorder="1" applyAlignment="1">
      <alignment horizontal="right" vertical="center"/>
    </xf>
    <xf numFmtId="0" fontId="12" fillId="2" borderId="3" xfId="2" applyNumberFormat="1" applyFont="1" applyBorder="1" applyAlignment="1">
      <alignment horizontal="right" vertical="center"/>
    </xf>
    <xf numFmtId="166" fontId="11" fillId="6" borderId="2" xfId="2" applyNumberFormat="1" applyFont="1" applyFill="1" applyBorder="1" applyAlignment="1">
      <alignment horizontal="right" vertical="center"/>
    </xf>
    <xf numFmtId="0" fontId="0" fillId="0" borderId="0" xfId="0" applyAlignment="1">
      <alignment horizontal="center" vertical="center"/>
    </xf>
    <xf numFmtId="0" fontId="13" fillId="4" borderId="1" xfId="0" applyFont="1" applyFill="1" applyBorder="1" applyAlignment="1">
      <alignment horizontal="center" vertical="center"/>
    </xf>
    <xf numFmtId="165" fontId="6" fillId="4" borderId="1" xfId="0" applyNumberFormat="1" applyFont="1" applyFill="1" applyBorder="1" applyAlignment="1">
      <alignment horizontal="center" vertical="center" wrapText="1"/>
    </xf>
    <xf numFmtId="165" fontId="13" fillId="4" borderId="1" xfId="0" applyNumberFormat="1" applyFont="1" applyFill="1" applyBorder="1" applyAlignment="1">
      <alignment horizontal="center" vertical="center" wrapText="1"/>
    </xf>
    <xf numFmtId="164" fontId="13" fillId="0" borderId="1" xfId="1" applyNumberFormat="1" applyFont="1" applyFill="1" applyBorder="1" applyAlignment="1">
      <alignment horizontal="center" vertical="center" wrapText="1"/>
    </xf>
    <xf numFmtId="43" fontId="13" fillId="0" borderId="1" xfId="1"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4" fontId="13" fillId="6" borderId="1" xfId="0" applyNumberFormat="1" applyFont="1" applyFill="1" applyBorder="1" applyAlignment="1">
      <alignment horizontal="center" vertical="center" wrapText="1"/>
    </xf>
    <xf numFmtId="0" fontId="0" fillId="6" borderId="1" xfId="0" applyFill="1" applyBorder="1" applyAlignment="1">
      <alignment horizontal="center" vertical="center"/>
    </xf>
    <xf numFmtId="1" fontId="9" fillId="7" borderId="1" xfId="0" applyNumberFormat="1" applyFont="1" applyFill="1" applyBorder="1" applyAlignment="1">
      <alignment horizontal="center" vertical="center"/>
    </xf>
    <xf numFmtId="166" fontId="9" fillId="7" borderId="1" xfId="5" applyFont="1" applyFill="1" applyBorder="1" applyAlignment="1">
      <alignment horizontal="center" vertical="center"/>
    </xf>
    <xf numFmtId="43" fontId="9" fillId="7" borderId="4" xfId="5" applyNumberFormat="1" applyFont="1" applyFill="1" applyBorder="1" applyAlignment="1">
      <alignment horizontal="center" vertical="center"/>
    </xf>
    <xf numFmtId="0" fontId="9" fillId="8" borderId="1" xfId="5" applyNumberFormat="1" applyFont="1" applyFill="1" applyBorder="1" applyAlignment="1">
      <alignment horizontal="center" vertical="center"/>
    </xf>
    <xf numFmtId="166" fontId="9" fillId="8" borderId="1" xfId="5" applyFont="1" applyFill="1" applyBorder="1" applyAlignment="1">
      <alignment horizontal="center" vertical="center"/>
    </xf>
    <xf numFmtId="43" fontId="9" fillId="8" borderId="4" xfId="5" applyNumberFormat="1" applyFont="1" applyFill="1" applyBorder="1" applyAlignment="1">
      <alignment horizontal="center" vertical="center"/>
    </xf>
    <xf numFmtId="166" fontId="9" fillId="9" borderId="1" xfId="5" applyFont="1" applyFill="1" applyBorder="1" applyAlignment="1">
      <alignment horizontal="center" vertical="center"/>
    </xf>
    <xf numFmtId="43" fontId="9" fillId="9" borderId="4" xfId="5" applyNumberFormat="1" applyFont="1" applyFill="1" applyBorder="1" applyAlignment="1">
      <alignment horizontal="center" vertical="center"/>
    </xf>
    <xf numFmtId="0" fontId="0" fillId="0" borderId="0" xfId="0" applyAlignment="1">
      <alignment wrapText="1"/>
    </xf>
    <xf numFmtId="164" fontId="13" fillId="10" borderId="1" xfId="1" applyNumberFormat="1" applyFont="1" applyFill="1" applyBorder="1" applyAlignment="1">
      <alignment horizontal="center" vertical="center" wrapText="1"/>
    </xf>
    <xf numFmtId="0" fontId="13" fillId="11" borderId="1" xfId="0" applyFont="1" applyFill="1" applyBorder="1" applyAlignment="1">
      <alignment horizontal="center" vertical="center"/>
    </xf>
    <xf numFmtId="165" fontId="6" fillId="12"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4" fontId="13" fillId="5" borderId="1" xfId="0" applyNumberFormat="1" applyFont="1" applyFill="1" applyBorder="1" applyAlignment="1">
      <alignment horizontal="center" vertical="center" wrapText="1"/>
    </xf>
    <xf numFmtId="0" fontId="0" fillId="5" borderId="1" xfId="0" applyFill="1" applyBorder="1" applyAlignment="1">
      <alignment horizontal="center" vertical="center"/>
    </xf>
    <xf numFmtId="0" fontId="0" fillId="6" borderId="0" xfId="0" applyFill="1"/>
    <xf numFmtId="164" fontId="0" fillId="6" borderId="0" xfId="1" applyNumberFormat="1" applyFont="1" applyFill="1"/>
    <xf numFmtId="0" fontId="13" fillId="6" borderId="0" xfId="0" applyFont="1" applyFill="1" applyAlignment="1">
      <alignment horizontal="center" vertical="center" wrapText="1"/>
    </xf>
    <xf numFmtId="0" fontId="13" fillId="6" borderId="0" xfId="0" applyFont="1" applyFill="1" applyAlignment="1">
      <alignment horizontal="center" vertical="center"/>
    </xf>
    <xf numFmtId="0" fontId="0" fillId="6" borderId="0" xfId="0" applyFill="1" applyAlignment="1">
      <alignment horizontal="center" vertical="center"/>
    </xf>
    <xf numFmtId="0" fontId="4" fillId="6" borderId="0" xfId="0" applyFont="1" applyFill="1" applyAlignment="1">
      <alignment wrapText="1"/>
    </xf>
  </cellXfs>
  <cellStyles count="6">
    <cellStyle name="Нейтральный" xfId="3" builtinId="28"/>
    <cellStyle name="Обычный" xfId="0" builtinId="0"/>
    <cellStyle name="Обычный 2" xfId="4"/>
    <cellStyle name="Финансовый" xfId="1" builtinId="3"/>
    <cellStyle name="Финансовый 3" xfId="5"/>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6"/>
  <sheetViews>
    <sheetView tabSelected="1" zoomScale="55" zoomScaleNormal="55" workbookViewId="0">
      <pane xSplit="4" ySplit="1" topLeftCell="E2" activePane="bottomRight" state="frozen"/>
      <selection activeCell="D1" sqref="D1"/>
      <selection pane="topRight" activeCell="M1" sqref="M1"/>
      <selection pane="bottomLeft" activeCell="D3" sqref="D3"/>
      <selection pane="bottomRight" activeCell="W4" sqref="W4"/>
    </sheetView>
  </sheetViews>
  <sheetFormatPr defaultColWidth="14.42578125" defaultRowHeight="15" customHeight="1" x14ac:dyDescent="0.25"/>
  <cols>
    <col min="1" max="1" width="6" style="37" customWidth="1"/>
    <col min="2" max="2" width="17.5703125" style="39" customWidth="1"/>
    <col min="3" max="3" width="9.28515625" style="38" bestFit="1" customWidth="1"/>
    <col min="4" max="4" width="14" style="37" customWidth="1"/>
    <col min="5" max="5" width="16.28515625" style="37" bestFit="1" customWidth="1"/>
    <col min="6" max="6" width="21" style="39" customWidth="1"/>
    <col min="7" max="7" width="14.42578125" style="39" customWidth="1"/>
    <col min="8" max="8" width="15.85546875" style="39" hidden="1" customWidth="1"/>
    <col min="9" max="9" width="19.85546875" style="39" hidden="1" customWidth="1"/>
    <col min="10" max="10" width="22.7109375" style="40" hidden="1" customWidth="1"/>
    <col min="11" max="11" width="25" style="40" hidden="1" customWidth="1"/>
    <col min="12" max="12" width="10.28515625" style="40" hidden="1" customWidth="1"/>
    <col min="13" max="13" width="0" style="40" hidden="1" customWidth="1"/>
    <col min="14" max="14" width="5.85546875" style="41" customWidth="1"/>
    <col min="15" max="15" width="4.28515625" style="42" bestFit="1" customWidth="1"/>
    <col min="16" max="16" width="15.7109375" style="37" bestFit="1" customWidth="1"/>
    <col min="17" max="17" width="16.7109375" style="37" bestFit="1" customWidth="1"/>
    <col min="18" max="18" width="4.28515625" style="37" bestFit="1" customWidth="1"/>
    <col min="19" max="19" width="16.5703125" style="37" bestFit="1" customWidth="1"/>
    <col min="20" max="20" width="16.7109375" style="37" bestFit="1" customWidth="1"/>
    <col min="21" max="21" width="4.28515625" style="42" bestFit="1" customWidth="1"/>
    <col min="22" max="22" width="16.5703125" style="37" bestFit="1" customWidth="1"/>
    <col min="23" max="23" width="16.7109375" style="37" bestFit="1" customWidth="1"/>
    <col min="24" max="24" width="71.5703125" style="37" customWidth="1"/>
    <col min="25" max="16384" width="14.42578125" style="37"/>
  </cols>
  <sheetData>
    <row r="1" spans="1:24" s="12" customFormat="1" ht="32.25" customHeight="1" thickBot="1" x14ac:dyDescent="0.25">
      <c r="A1" s="1" t="s">
        <v>0</v>
      </c>
      <c r="B1" s="4" t="s">
        <v>3</v>
      </c>
      <c r="C1" s="2"/>
      <c r="D1" s="1" t="s">
        <v>1</v>
      </c>
      <c r="E1" s="3" t="s">
        <v>2</v>
      </c>
      <c r="F1" s="4" t="s">
        <v>4</v>
      </c>
      <c r="G1" s="4" t="s">
        <v>5</v>
      </c>
      <c r="H1" s="4" t="s">
        <v>6</v>
      </c>
      <c r="I1" s="4" t="s">
        <v>7</v>
      </c>
      <c r="J1" s="5" t="s">
        <v>8</v>
      </c>
      <c r="K1" s="5" t="s">
        <v>9</v>
      </c>
      <c r="L1" s="5" t="s">
        <v>10</v>
      </c>
      <c r="M1" s="5" t="s">
        <v>11</v>
      </c>
      <c r="N1" s="6" t="s">
        <v>12</v>
      </c>
      <c r="O1" s="7"/>
      <c r="P1" s="8" t="s">
        <v>13</v>
      </c>
      <c r="Q1" s="9">
        <f>SUM(Q2:Q658)</f>
        <v>186297</v>
      </c>
      <c r="R1" s="10"/>
      <c r="S1" s="8" t="s">
        <v>14</v>
      </c>
      <c r="T1" s="11">
        <f>SUM(T2:T658)</f>
        <v>184770</v>
      </c>
      <c r="U1" s="7"/>
      <c r="V1" s="8" t="s">
        <v>15</v>
      </c>
      <c r="W1" s="11">
        <f>SUM(W2:W658)</f>
        <v>350005.3</v>
      </c>
    </row>
    <row r="2" spans="1:24" customFormat="1" ht="90" customHeight="1" x14ac:dyDescent="0.25">
      <c r="A2" s="13">
        <v>10</v>
      </c>
      <c r="B2" s="18" t="s">
        <v>16</v>
      </c>
      <c r="C2" s="16">
        <v>5</v>
      </c>
      <c r="D2" s="14">
        <v>8267.33</v>
      </c>
      <c r="E2" s="17">
        <f>D2*C2</f>
        <v>41336.65</v>
      </c>
      <c r="F2" s="18" t="s">
        <v>17</v>
      </c>
      <c r="G2" s="18" t="s">
        <v>18</v>
      </c>
      <c r="H2" s="18" t="s">
        <v>19</v>
      </c>
      <c r="I2" s="19" t="s">
        <v>20</v>
      </c>
      <c r="J2" s="19" t="s">
        <v>21</v>
      </c>
      <c r="K2" s="19" t="s">
        <v>22</v>
      </c>
      <c r="L2" s="20">
        <v>8267.33</v>
      </c>
      <c r="M2" s="19"/>
      <c r="N2" s="21">
        <v>1</v>
      </c>
      <c r="O2" s="22">
        <v>5</v>
      </c>
      <c r="P2" s="23">
        <v>8615</v>
      </c>
      <c r="Q2" s="24">
        <f>P2*O2</f>
        <v>43075</v>
      </c>
      <c r="R2" s="25">
        <v>5</v>
      </c>
      <c r="S2" s="26">
        <v>8681</v>
      </c>
      <c r="T2" s="27">
        <f>S2*R2</f>
        <v>43405</v>
      </c>
      <c r="U2" s="22">
        <v>5</v>
      </c>
      <c r="V2" s="28">
        <v>8267.33</v>
      </c>
      <c r="W2" s="29">
        <f>V2*U2</f>
        <v>41336.65</v>
      </c>
      <c r="X2" s="30" t="s">
        <v>33</v>
      </c>
    </row>
    <row r="3" spans="1:24" customFormat="1" ht="99.75" customHeight="1" x14ac:dyDescent="0.25">
      <c r="A3" s="13">
        <v>29</v>
      </c>
      <c r="B3" s="19" t="s">
        <v>23</v>
      </c>
      <c r="C3" s="31">
        <v>1</v>
      </c>
      <c r="D3" s="15">
        <v>2800</v>
      </c>
      <c r="E3" s="17">
        <f>D3*C3</f>
        <v>2800</v>
      </c>
      <c r="F3" s="18" t="s">
        <v>17</v>
      </c>
      <c r="G3" s="19" t="s">
        <v>24</v>
      </c>
      <c r="H3" s="19" t="s">
        <v>25</v>
      </c>
      <c r="I3" s="19" t="s">
        <v>20</v>
      </c>
      <c r="J3" s="19" t="s">
        <v>26</v>
      </c>
      <c r="K3" s="19" t="s">
        <v>27</v>
      </c>
      <c r="L3" s="20">
        <v>2123.2800000000002</v>
      </c>
      <c r="M3" s="19"/>
      <c r="N3" s="21">
        <v>1</v>
      </c>
      <c r="O3" s="22">
        <v>1</v>
      </c>
      <c r="P3" s="23">
        <v>2803</v>
      </c>
      <c r="Q3" s="24">
        <f>P3*O3</f>
        <v>2803</v>
      </c>
      <c r="R3" s="25">
        <v>1</v>
      </c>
      <c r="S3" s="26">
        <v>2912</v>
      </c>
      <c r="T3" s="27">
        <f>S3*R3</f>
        <v>2912</v>
      </c>
      <c r="U3" s="22">
        <v>1</v>
      </c>
      <c r="V3" s="28">
        <v>2800</v>
      </c>
      <c r="W3" s="29">
        <f>V3*U3</f>
        <v>2800</v>
      </c>
      <c r="X3" s="30" t="s">
        <v>34</v>
      </c>
    </row>
    <row r="4" spans="1:24" customFormat="1" ht="88.5" customHeight="1" x14ac:dyDescent="0.25">
      <c r="A4" s="13">
        <v>105</v>
      </c>
      <c r="B4" s="19" t="s">
        <v>28</v>
      </c>
      <c r="C4" s="16">
        <v>1</v>
      </c>
      <c r="D4" s="14">
        <v>22596</v>
      </c>
      <c r="E4" s="17">
        <f>D4*C4</f>
        <v>22596</v>
      </c>
      <c r="F4" s="19" t="s">
        <v>29</v>
      </c>
      <c r="G4" s="19"/>
      <c r="H4" s="19"/>
      <c r="I4" s="19" t="s">
        <v>30</v>
      </c>
      <c r="J4" s="19"/>
      <c r="K4" s="19"/>
      <c r="L4" s="20"/>
      <c r="M4" s="19" t="s">
        <v>31</v>
      </c>
      <c r="N4" s="21">
        <v>2</v>
      </c>
      <c r="O4" s="22">
        <v>1</v>
      </c>
      <c r="P4" s="23">
        <v>23590</v>
      </c>
      <c r="Q4" s="24">
        <f>P4*O4</f>
        <v>23590</v>
      </c>
      <c r="R4" s="25">
        <v>1</v>
      </c>
      <c r="S4" s="26">
        <v>22596</v>
      </c>
      <c r="T4" s="27">
        <f>S4*R4</f>
        <v>22596</v>
      </c>
      <c r="U4" s="22">
        <v>1</v>
      </c>
      <c r="V4" s="28">
        <v>22596</v>
      </c>
      <c r="W4" s="29">
        <f>V4*U4</f>
        <v>22596</v>
      </c>
      <c r="X4" s="30" t="s">
        <v>35</v>
      </c>
    </row>
    <row r="5" spans="1:24" customFormat="1" ht="99.75" customHeight="1" x14ac:dyDescent="0.25">
      <c r="A5" s="32">
        <v>219</v>
      </c>
      <c r="B5" s="34" t="s">
        <v>32</v>
      </c>
      <c r="C5" s="16">
        <v>27</v>
      </c>
      <c r="D5" s="33">
        <v>4010</v>
      </c>
      <c r="E5" s="17">
        <f>D5*C5</f>
        <v>108270</v>
      </c>
      <c r="F5" s="34"/>
      <c r="G5" s="34"/>
      <c r="H5" s="34"/>
      <c r="I5" s="34"/>
      <c r="J5" s="34"/>
      <c r="K5" s="34"/>
      <c r="L5" s="35"/>
      <c r="M5" s="34"/>
      <c r="N5" s="36"/>
      <c r="O5" s="22">
        <v>27</v>
      </c>
      <c r="P5" s="23">
        <v>4327</v>
      </c>
      <c r="Q5" s="24">
        <f>P5*O5</f>
        <v>116829</v>
      </c>
      <c r="R5" s="25">
        <v>27</v>
      </c>
      <c r="S5" s="26">
        <v>4291</v>
      </c>
      <c r="T5" s="27">
        <f>S5*R5</f>
        <v>115857</v>
      </c>
      <c r="U5" s="22">
        <v>27</v>
      </c>
      <c r="V5" s="28">
        <v>4010</v>
      </c>
      <c r="W5" s="29">
        <f>V5*U5</f>
        <v>108270</v>
      </c>
      <c r="X5" s="30" t="s">
        <v>36</v>
      </c>
    </row>
    <row r="6" spans="1:24" customFormat="1" ht="15.75" x14ac:dyDescent="0.25">
      <c r="A6" s="32"/>
      <c r="B6" s="34"/>
      <c r="C6" s="16"/>
      <c r="D6" s="33"/>
      <c r="E6" s="17">
        <f>SUM(E2:E5)</f>
        <v>175002.65</v>
      </c>
      <c r="F6" s="34"/>
      <c r="G6" s="34"/>
      <c r="H6" s="34"/>
      <c r="I6" s="34"/>
      <c r="J6" s="34"/>
      <c r="K6" s="34"/>
      <c r="L6" s="35"/>
      <c r="M6" s="34"/>
      <c r="N6" s="36"/>
      <c r="O6" s="22"/>
      <c r="P6" s="23"/>
      <c r="Q6" s="24"/>
      <c r="R6" s="25"/>
      <c r="S6" s="26"/>
      <c r="T6" s="27"/>
      <c r="U6" s="22"/>
      <c r="V6" s="28"/>
      <c r="W6" s="29">
        <f>SUM(W2:W5)</f>
        <v>175002.65</v>
      </c>
      <c r="X6" s="30"/>
    </row>
  </sheetData>
  <autoFilter ref="A1:AB1">
    <sortState ref="A2:AB6">
      <sortCondition ref="A1"/>
    </sortState>
  </autoFilter>
  <pageMargins left="0.62992125984251968" right="0.23622047244094491" top="0.74803149606299213" bottom="0.74803149606299213" header="0" footer="0"/>
  <pageSetup paperSize="9"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ДС4(1)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Алексей Михайлович Рашевский</cp:lastModifiedBy>
  <dcterms:created xsi:type="dcterms:W3CDTF">2026-05-08T13:11:39Z</dcterms:created>
  <dcterms:modified xsi:type="dcterms:W3CDTF">2026-05-08T14:11:06Z</dcterms:modified>
</cp:coreProperties>
</file>