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465" windowWidth="19440" windowHeight="15600"/>
  </bookViews>
  <sheets>
    <sheet name="Расчет цены" sheetId="2" r:id="rId1"/>
  </sheets>
  <definedNames>
    <definedName name="_xlnm.Print_Area" localSheetId="0">'Расчет цены'!$A$2:$I$10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H7" i="2"/>
  <c r="I7" s="1"/>
  <c r="H8"/>
  <c r="I8" s="1"/>
  <c r="I9" l="1"/>
</calcChain>
</file>

<file path=xl/sharedStrings.xml><?xml version="1.0" encoding="utf-8"?>
<sst xmlns="http://schemas.openxmlformats.org/spreadsheetml/2006/main" count="23" uniqueCount="22">
  <si>
    <t>Используемый метод определения НМЦК :</t>
  </si>
  <si>
    <t>№</t>
  </si>
  <si>
    <t>Ед. изм</t>
  </si>
  <si>
    <t>min Цена за единицу изм.  (руб.)</t>
  </si>
  <si>
    <t>Н(М)ЦК, (руб.)</t>
  </si>
  <si>
    <t xml:space="preserve">Наименование предмета контракта/наименование по окпд/ктру 
</t>
  </si>
  <si>
    <t xml:space="preserve">  
  </t>
  </si>
  <si>
    <t>Источники информации</t>
  </si>
  <si>
    <t>Объем</t>
  </si>
  <si>
    <t xml:space="preserve">телях </t>
  </si>
  <si>
    <t>Итого</t>
  </si>
  <si>
    <t>1</t>
  </si>
  <si>
    <t>усл</t>
  </si>
  <si>
    <t>метод сопоставимых рыночных цен  (анализа рынка) в соответствии с ч. 6 ст. 22 Федерального закона от 05.04.2013 № 44-ФЗ, т.к. закупаемые услуги не попадают под действие  ПП №1875</t>
  </si>
  <si>
    <t xml:space="preserve">* Под усл.ед.понимается весь компекс  услуг по разработке программных документов публичных лекций для проекта «Радио Фонтанный Дом»» </t>
  </si>
  <si>
    <t xml:space="preserve">Оказание услуг по созданию и распространению информационной продукции публичных лекций для проекта «Радио Фонтанный Дом» в 2026 году </t>
  </si>
  <si>
    <t>ИИ1</t>
  </si>
  <si>
    <t>ИИ2</t>
  </si>
  <si>
    <t>ИИ3</t>
  </si>
  <si>
    <t>В целях проведения мониторинга цен на оказание услуг Заказчиком был направлен запрос от 20.04.2026 № 43-26 о предоставлении ценовой информации 5 исполнителям,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в Электронном магазине Санкт-Петербурга. Ответы на запросы получены от 3 исполнителей. Информация представлена в Таблице. В целях соблюдения статьи 34 Бюджетного кодекса, Заказчиком принято решение при расчете цены договора использовать минимальное ценовое предложение.</t>
  </si>
  <si>
    <t>Написание подводок и публикация подкастов</t>
  </si>
  <si>
    <t>Создание карточек подкастов</t>
  </si>
</sst>
</file>

<file path=xl/styles.xml><?xml version="1.0" encoding="utf-8"?>
<styleSheet xmlns="http://schemas.openxmlformats.org/spreadsheetml/2006/main">
  <numFmts count="1">
    <numFmt numFmtId="164" formatCode="#,##0.00\ _₽"/>
  </numFmts>
  <fonts count="7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vertical="center"/>
    </xf>
    <xf numFmtId="0" fontId="2" fillId="0" borderId="2" xfId="0" applyFont="1" applyBorder="1"/>
    <xf numFmtId="0" fontId="0" fillId="0" borderId="0" xfId="0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top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164" fontId="6" fillId="0" borderId="1" xfId="0" applyNumberFormat="1" applyFont="1" applyBorder="1" applyAlignment="1">
      <alignment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right" vertical="center" wrapText="1"/>
    </xf>
    <xf numFmtId="0" fontId="4" fillId="0" borderId="6" xfId="0" applyFont="1" applyBorder="1" applyAlignment="1">
      <alignment horizontal="right" vertical="center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4" fillId="0" borderId="2" xfId="0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M12"/>
  <sheetViews>
    <sheetView tabSelected="1" zoomScale="70" zoomScaleNormal="70" zoomScaleSheetLayoutView="100" workbookViewId="0">
      <selection activeCell="I15" sqref="I15"/>
    </sheetView>
  </sheetViews>
  <sheetFormatPr defaultColWidth="8.85546875" defaultRowHeight="15"/>
  <cols>
    <col min="1" max="1" width="5.28515625" style="1" customWidth="1"/>
    <col min="2" max="2" width="43.140625" style="1" customWidth="1"/>
    <col min="3" max="3" width="9.42578125" style="1" customWidth="1"/>
    <col min="4" max="4" width="8.7109375" style="1" customWidth="1"/>
    <col min="5" max="5" width="21.7109375" style="1" customWidth="1"/>
    <col min="6" max="6" width="20.140625" style="1" customWidth="1"/>
    <col min="7" max="7" width="20.85546875" style="1" customWidth="1"/>
    <col min="8" max="8" width="19.5703125" style="1" customWidth="1"/>
    <col min="9" max="9" width="17.140625" style="1" customWidth="1"/>
    <col min="10" max="247" width="9.28515625" style="1" customWidth="1"/>
    <col min="248" max="1015" width="9.28515625" customWidth="1"/>
  </cols>
  <sheetData>
    <row r="1" spans="1:247" s="8" customFormat="1" ht="33.75" customHeight="1">
      <c r="A1" s="9"/>
      <c r="B1" s="9"/>
      <c r="C1" s="9"/>
      <c r="D1" s="9"/>
      <c r="E1" s="9"/>
      <c r="F1" s="9"/>
      <c r="G1" s="9"/>
      <c r="H1" s="21"/>
      <c r="I1" s="22"/>
      <c r="J1" s="1"/>
      <c r="K1" s="1"/>
      <c r="L1" s="1"/>
      <c r="M1" s="1"/>
      <c r="N1" s="1"/>
      <c r="O1" s="1"/>
      <c r="P1" s="1"/>
      <c r="Q1" s="1" t="s">
        <v>9</v>
      </c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</row>
    <row r="2" spans="1:247" s="2" customFormat="1" ht="57" customHeight="1">
      <c r="A2" s="10"/>
      <c r="B2" s="10" t="s">
        <v>0</v>
      </c>
      <c r="C2" s="29" t="s">
        <v>13</v>
      </c>
      <c r="D2" s="29"/>
      <c r="E2" s="29"/>
      <c r="F2" s="29"/>
      <c r="G2" s="29"/>
      <c r="H2" s="10"/>
      <c r="I2" s="10"/>
    </row>
    <row r="3" spans="1:247" s="2" customFormat="1" ht="85.5" customHeight="1">
      <c r="A3" s="10"/>
      <c r="B3" s="31" t="s">
        <v>19</v>
      </c>
      <c r="C3" s="29"/>
      <c r="D3" s="29"/>
      <c r="E3" s="29"/>
      <c r="F3" s="29"/>
      <c r="G3" s="29"/>
      <c r="H3" s="29"/>
      <c r="I3" s="29"/>
    </row>
    <row r="4" spans="1:247" s="3" customFormat="1" ht="39" customHeight="1">
      <c r="A4" s="30" t="s">
        <v>1</v>
      </c>
      <c r="B4" s="30" t="s">
        <v>5</v>
      </c>
      <c r="C4" s="30" t="s">
        <v>2</v>
      </c>
      <c r="D4" s="30" t="s">
        <v>8</v>
      </c>
      <c r="E4" s="30" t="s">
        <v>7</v>
      </c>
      <c r="F4" s="30"/>
      <c r="G4" s="30"/>
      <c r="H4" s="28"/>
      <c r="I4" s="28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</row>
    <row r="5" spans="1:247" s="3" customFormat="1" ht="53.25" customHeight="1">
      <c r="A5" s="30"/>
      <c r="B5" s="30"/>
      <c r="C5" s="30"/>
      <c r="D5" s="30"/>
      <c r="E5" s="18" t="s">
        <v>16</v>
      </c>
      <c r="F5" s="18" t="s">
        <v>17</v>
      </c>
      <c r="G5" s="18" t="s">
        <v>18</v>
      </c>
      <c r="H5" s="11" t="s">
        <v>3</v>
      </c>
      <c r="I5" s="11" t="s">
        <v>4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</row>
    <row r="6" spans="1:247" s="3" customFormat="1" ht="53.25" customHeight="1">
      <c r="A6" s="20"/>
      <c r="B6" s="35" t="s">
        <v>15</v>
      </c>
      <c r="C6" s="36"/>
      <c r="D6" s="36"/>
      <c r="E6" s="36"/>
      <c r="F6" s="36"/>
      <c r="G6" s="36"/>
      <c r="H6" s="36"/>
      <c r="I6" s="37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/>
      <c r="HR6" s="2"/>
      <c r="HS6" s="2"/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</row>
    <row r="7" spans="1:247" s="3" customFormat="1" ht="53.25" customHeight="1">
      <c r="A7" s="20"/>
      <c r="B7" s="19" t="s">
        <v>20</v>
      </c>
      <c r="C7" s="14" t="s">
        <v>12</v>
      </c>
      <c r="D7" s="14">
        <v>1</v>
      </c>
      <c r="E7" s="15">
        <v>267600</v>
      </c>
      <c r="F7" s="15">
        <v>280000</v>
      </c>
      <c r="G7" s="15">
        <v>267600</v>
      </c>
      <c r="H7" s="17">
        <f>MIN(E7:G7)</f>
        <v>267600</v>
      </c>
      <c r="I7" s="17">
        <f>H7*D7</f>
        <v>267600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DP7" s="2"/>
      <c r="DQ7" s="2"/>
      <c r="DR7" s="2"/>
      <c r="DS7" s="2"/>
      <c r="DT7" s="2"/>
      <c r="DU7" s="2"/>
      <c r="DV7" s="2"/>
      <c r="DW7" s="2"/>
      <c r="DX7" s="2"/>
      <c r="DY7" s="2"/>
      <c r="DZ7" s="2"/>
      <c r="EA7" s="2"/>
      <c r="EB7" s="2"/>
      <c r="EC7" s="2"/>
      <c r="ED7" s="2"/>
      <c r="EE7" s="2"/>
      <c r="EF7" s="2"/>
      <c r="EG7" s="2"/>
      <c r="EH7" s="2"/>
      <c r="EI7" s="2"/>
      <c r="EJ7" s="2"/>
      <c r="EK7" s="2"/>
      <c r="EL7" s="2"/>
      <c r="EM7" s="2"/>
      <c r="EN7" s="2"/>
      <c r="EO7" s="2"/>
      <c r="EP7" s="2"/>
      <c r="EQ7" s="2"/>
      <c r="ER7" s="2"/>
      <c r="ES7" s="2"/>
      <c r="ET7" s="2"/>
      <c r="EU7" s="2"/>
      <c r="EV7" s="2"/>
      <c r="EW7" s="2"/>
      <c r="EX7" s="2"/>
      <c r="EY7" s="2"/>
      <c r="EZ7" s="2"/>
      <c r="FA7" s="2"/>
      <c r="FB7" s="2"/>
      <c r="FC7" s="2"/>
      <c r="FD7" s="2"/>
      <c r="FE7" s="2"/>
      <c r="FF7" s="2"/>
      <c r="FG7" s="2"/>
      <c r="FH7" s="2"/>
      <c r="FI7" s="2"/>
      <c r="FJ7" s="2"/>
      <c r="FK7" s="2"/>
      <c r="FL7" s="2"/>
      <c r="FM7" s="2"/>
      <c r="FN7" s="2"/>
      <c r="FO7" s="2"/>
      <c r="FP7" s="2"/>
      <c r="FQ7" s="2"/>
      <c r="FR7" s="2"/>
      <c r="FS7" s="2"/>
      <c r="FT7" s="2"/>
      <c r="FU7" s="2"/>
      <c r="FV7" s="2"/>
      <c r="FW7" s="2"/>
      <c r="FX7" s="2"/>
      <c r="FY7" s="2"/>
      <c r="FZ7" s="2"/>
      <c r="GA7" s="2"/>
      <c r="GB7" s="2"/>
      <c r="GC7" s="2"/>
      <c r="GD7" s="2"/>
      <c r="GE7" s="2"/>
      <c r="GF7" s="2"/>
      <c r="GG7" s="2"/>
      <c r="GH7" s="2"/>
      <c r="GI7" s="2"/>
      <c r="GJ7" s="2"/>
      <c r="GK7" s="2"/>
      <c r="GL7" s="2"/>
      <c r="GM7" s="2"/>
      <c r="GN7" s="2"/>
      <c r="GO7" s="2"/>
      <c r="GP7" s="2"/>
      <c r="GQ7" s="2"/>
      <c r="GR7" s="2"/>
      <c r="GS7" s="2"/>
      <c r="GT7" s="2"/>
      <c r="GU7" s="2"/>
      <c r="GV7" s="2"/>
      <c r="GW7" s="2"/>
      <c r="GX7" s="2"/>
      <c r="GY7" s="2"/>
      <c r="GZ7" s="2"/>
      <c r="HA7" s="2"/>
      <c r="HB7" s="2"/>
      <c r="HC7" s="2"/>
      <c r="HD7" s="2"/>
      <c r="HE7" s="2"/>
      <c r="HF7" s="2"/>
      <c r="HG7" s="2"/>
      <c r="HH7" s="2"/>
      <c r="HI7" s="2"/>
      <c r="HJ7" s="2"/>
      <c r="HK7" s="2"/>
      <c r="HL7" s="2"/>
      <c r="HM7" s="2"/>
      <c r="HN7" s="2"/>
      <c r="HO7" s="2"/>
      <c r="HP7" s="2"/>
      <c r="HQ7" s="2"/>
      <c r="HR7" s="2"/>
      <c r="HS7" s="2"/>
      <c r="HT7" s="2"/>
      <c r="HU7" s="2"/>
      <c r="HV7" s="2"/>
      <c r="HW7" s="2"/>
      <c r="HX7" s="2"/>
      <c r="HY7" s="2"/>
      <c r="HZ7" s="2"/>
      <c r="IA7" s="2"/>
      <c r="IB7" s="2"/>
      <c r="IC7" s="2"/>
      <c r="ID7" s="2"/>
      <c r="IE7" s="2"/>
      <c r="IF7" s="2"/>
      <c r="IG7" s="2"/>
      <c r="IH7" s="2"/>
      <c r="II7" s="2"/>
      <c r="IJ7" s="2"/>
      <c r="IK7" s="2"/>
      <c r="IL7" s="2"/>
      <c r="IM7" s="2"/>
    </row>
    <row r="8" spans="1:247" s="5" customFormat="1" ht="48" customHeight="1">
      <c r="A8" s="12" t="s">
        <v>11</v>
      </c>
      <c r="B8" s="19" t="s">
        <v>21</v>
      </c>
      <c r="C8" s="14" t="s">
        <v>12</v>
      </c>
      <c r="D8" s="14">
        <v>1</v>
      </c>
      <c r="E8" s="15">
        <v>63000</v>
      </c>
      <c r="F8" s="16">
        <v>70000</v>
      </c>
      <c r="G8" s="16">
        <v>56000</v>
      </c>
      <c r="H8" s="17">
        <f>MIN(E8:G8)</f>
        <v>56000</v>
      </c>
      <c r="I8" s="17">
        <f>H8*D8</f>
        <v>56000</v>
      </c>
      <c r="J8" s="7"/>
      <c r="K8" s="4"/>
      <c r="L8" s="13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  <c r="HO8" s="4"/>
      <c r="HP8" s="4"/>
      <c r="HQ8" s="4"/>
      <c r="HR8" s="4"/>
      <c r="HS8" s="4"/>
      <c r="HT8" s="4"/>
      <c r="HU8" s="4"/>
      <c r="HV8" s="4"/>
      <c r="HW8" s="4"/>
      <c r="HX8" s="4"/>
      <c r="HY8" s="4"/>
      <c r="HZ8" s="4"/>
      <c r="IA8" s="4"/>
      <c r="IB8" s="4"/>
      <c r="IC8" s="4"/>
      <c r="ID8" s="4"/>
      <c r="IE8" s="4"/>
      <c r="IF8" s="4"/>
      <c r="IG8" s="4"/>
      <c r="IH8" s="4"/>
      <c r="II8" s="4"/>
      <c r="IJ8" s="4"/>
      <c r="IK8" s="4"/>
      <c r="IL8" s="4"/>
      <c r="IM8" s="4"/>
    </row>
    <row r="9" spans="1:247" s="5" customFormat="1" ht="27" customHeight="1">
      <c r="A9" s="10"/>
      <c r="B9" s="32" t="s">
        <v>10</v>
      </c>
      <c r="C9" s="33"/>
      <c r="D9" s="33"/>
      <c r="E9" s="33"/>
      <c r="F9" s="33"/>
      <c r="G9" s="33"/>
      <c r="H9" s="34"/>
      <c r="I9" s="17">
        <f>SUM(I7:I8)</f>
        <v>323600</v>
      </c>
      <c r="J9" s="7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  <c r="HO9" s="4"/>
      <c r="HP9" s="4"/>
      <c r="HQ9" s="4"/>
      <c r="HR9" s="4"/>
      <c r="HS9" s="4"/>
      <c r="HT9" s="4"/>
      <c r="HU9" s="4"/>
      <c r="HV9" s="4"/>
      <c r="HW9" s="4"/>
      <c r="HX9" s="4"/>
      <c r="HY9" s="4"/>
      <c r="HZ9" s="4"/>
      <c r="IA9" s="4"/>
      <c r="IB9" s="4"/>
      <c r="IC9" s="4"/>
      <c r="ID9" s="4"/>
      <c r="IE9" s="4"/>
      <c r="IF9" s="4"/>
      <c r="IG9" s="4"/>
      <c r="IH9" s="4"/>
      <c r="II9" s="4"/>
      <c r="IJ9" s="4"/>
      <c r="IK9" s="4"/>
      <c r="IL9" s="4"/>
      <c r="IM9" s="4"/>
    </row>
    <row r="10" spans="1:247" s="6" customFormat="1" ht="45" customHeight="1">
      <c r="A10" s="23" t="s">
        <v>14</v>
      </c>
      <c r="B10" s="24"/>
      <c r="C10" s="24"/>
      <c r="D10" s="24"/>
      <c r="E10" s="24"/>
      <c r="F10" s="24"/>
      <c r="G10" s="24"/>
      <c r="H10" s="24"/>
      <c r="I10" s="25"/>
    </row>
    <row r="11" spans="1:247" ht="15" customHeight="1">
      <c r="B11" s="26" t="s">
        <v>6</v>
      </c>
      <c r="C11" s="26"/>
      <c r="D11" s="26"/>
      <c r="E11" s="26"/>
      <c r="F11" s="26"/>
      <c r="G11" s="26"/>
    </row>
    <row r="12" spans="1:247" ht="82.5" customHeight="1">
      <c r="B12" s="27"/>
      <c r="C12" s="27"/>
      <c r="D12" s="27"/>
      <c r="E12" s="27"/>
      <c r="F12" s="27"/>
      <c r="G12" s="27"/>
    </row>
  </sheetData>
  <mergeCells count="13">
    <mergeCell ref="H1:I1"/>
    <mergeCell ref="A10:I10"/>
    <mergeCell ref="B11:G12"/>
    <mergeCell ref="H4:I4"/>
    <mergeCell ref="C2:G2"/>
    <mergeCell ref="A4:A5"/>
    <mergeCell ref="B4:B5"/>
    <mergeCell ref="C4:C5"/>
    <mergeCell ref="D4:D5"/>
    <mergeCell ref="B3:I3"/>
    <mergeCell ref="E4:G4"/>
    <mergeCell ref="B9:H9"/>
    <mergeCell ref="B6:I6"/>
  </mergeCells>
  <printOptions gridLines="1"/>
  <pageMargins left="0.31496062992125984" right="0.31496062992125984" top="0.35433070866141736" bottom="0.35433070866141736" header="0.31496062992125984" footer="0.31496062992125984"/>
  <pageSetup paperSize="9" scale="84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Пользователь Windows</cp:lastModifiedBy>
  <cp:revision>1</cp:revision>
  <cp:lastPrinted>2024-09-09T13:30:03Z</cp:lastPrinted>
  <dcterms:created xsi:type="dcterms:W3CDTF">2014-01-15T21:15:09Z</dcterms:created>
  <dcterms:modified xsi:type="dcterms:W3CDTF">2026-05-12T11:29:31Z</dcterms:modified>
</cp:coreProperties>
</file>