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К" sheetId="2" r:id="rId1"/>
    <sheet name="Лист1" sheetId="9" r:id="rId2"/>
  </sheets>
  <definedNames>
    <definedName name="_GoBack" localSheetId="0">'Расчет Н(М)ЦК'!#REF!</definedName>
    <definedName name="_xlnm.Print_Area" localSheetId="0">'Расчет Н(М)ЦК'!$A$2:$L$10</definedName>
  </definedNames>
  <calcPr calcId="144525"/>
</workbook>
</file>

<file path=xl/calcChain.xml><?xml version="1.0" encoding="utf-8"?>
<calcChain xmlns="http://schemas.openxmlformats.org/spreadsheetml/2006/main">
  <c r="K6" i="2" l="1"/>
  <c r="L6" i="2" s="1"/>
  <c r="L7" i="2" s="1"/>
  <c r="H9" i="2" s="1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<sst xmlns="http://schemas.openxmlformats.org/spreadsheetml/2006/main" count="23" uniqueCount="23">
  <si>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</si>
  <si>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</si>
  <si>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</si>
  <si>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</si>
  <si>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</si>
  <si>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</si>
  <si>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Наименование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</si>
  <si>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</si>
  <si>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 составила:</t>
  </si>
  <si>
    <t>рублей</t>
  </si>
  <si>
    <t>За Н(М)ЦК принято минимальное значение из предложенных коммерческих предложений</t>
  </si>
  <si>
    <t>Минимальная цена за единицу измерения (рублей)</t>
  </si>
  <si>
    <t>Н(М)ЦК, определяемая методом сопоставимых рыночных цен (анализа рынка). (рублей) с учетом минимального значения за ед.изм.</t>
  </si>
  <si>
    <t>Специалист по закупкам</t>
  </si>
  <si>
    <t>усл.</t>
  </si>
  <si>
    <t>Д.М. Коврижкина</t>
  </si>
  <si>
    <t xml:space="preserve">Реквизиты документов, на основании которых произведен расчет Н(М)ЦК (руб./ед.изм.) </t>
  </si>
  <si>
    <t>Услуги по проведению оценки уровней профессиональных рисков на рабочих местах для Санкт-Петербургского государственного бюджетного учреждения здравоохранения «Стоматологическая поликлиника № 19» Пушкинского района</t>
  </si>
  <si>
    <t>Коммерческое предложение №1 вх. от 16.04.2026 года</t>
  </si>
  <si>
    <t>Коммерческое предложение №2 вх. от 17.04.2026 года</t>
  </si>
  <si>
    <t>Коммерческое предложение №3 вх. от 17.04.2026 года</t>
  </si>
  <si>
    <t>Определение и обоснование начальной (максимальной) цены контракта.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контракта (далее – НМЦК) определяется и обосновывается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 посредством применения метода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потенциальным исполнителям, осуществляющих оказание идентичных услуг, планируемых к закупке: 16.04.2026/1 от 16.04.2026, 16.04.2026/2 от 16.04.2026, 16.04.2026/3 от 16.04.2026, 16.04.2026/4 от 16.04.2026, 16.04.2026/5 от 16.04.2026, 16.04.2026/6 от 16.04.2026, 16.04.2026/7 от 16.04.2026, 16.04.2026/8 от 16.04.2026 Получено 3 ценовых предложения на запросы заказчика №1 от 16.04.2026, №2 от 17.04.2026, №3 от 17.04.2026</t>
  </si>
  <si>
    <t xml:space="preserve">УТВЕРЖДАЮ:
Главный врач
СПб ГБУЗ СП №19 Пушкинского района
______________ И.В. Березкина
«12» мая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</si>
</sst>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center" vertical="top" wrapText="1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0" fillId="0" borderId="0" xfId="0" applyAlignment="1"/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O2" sqref="O2"/>
    </sheetView>
  </sheetViews>
  <sheetFormatPr defaultColWidth="9.140625" defaultRowHeight="12.75" x14ac:dyDescent="0.2"/>
  <cols>
    <col min="1" max="1" width="3.140625" style="1" customWidth="1"/>
    <col min="2" max="2" width="37.5703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18.7109375" style="1" customWidth="1"/>
    <col min="13" max="16384" width="9.140625" style="1"/>
  </cols>
  <sheetData>
    <row r="1" spans="1:12" ht="98.25" customHeight="1" x14ac:dyDescent="0.25">
      <c r="K1" s="35" t="s">
        <v>22</v>
      </c>
      <c r="L1" s="36"/>
    </row>
    <row r="2" spans="1:12" ht="182.25" customHeight="1" x14ac:dyDescent="0.2">
      <c r="A2" s="30" t="s">
        <v>21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s="9" customFormat="1" ht="30.75" customHeight="1" x14ac:dyDescent="0.2">
      <c r="A3" s="31" t="s">
        <v>0</v>
      </c>
      <c r="B3" s="31" t="s">
        <v>6</v>
      </c>
      <c r="C3" s="31" t="s">
        <v>1</v>
      </c>
      <c r="D3" s="31" t="s">
        <v>2</v>
      </c>
      <c r="E3" s="33" t="s">
        <v>16</v>
      </c>
      <c r="F3" s="33"/>
      <c r="G3" s="33"/>
      <c r="H3" s="32" t="s">
        <v>5</v>
      </c>
      <c r="I3" s="32"/>
      <c r="J3" s="32"/>
      <c r="K3" s="31" t="s">
        <v>11</v>
      </c>
      <c r="L3" s="31" t="s">
        <v>12</v>
      </c>
    </row>
    <row r="4" spans="1:12" s="9" customFormat="1" ht="19.5" customHeight="1" x14ac:dyDescent="0.2">
      <c r="A4" s="31"/>
      <c r="B4" s="31"/>
      <c r="C4" s="31"/>
      <c r="D4" s="31"/>
      <c r="E4" s="33"/>
      <c r="F4" s="33"/>
      <c r="G4" s="33"/>
      <c r="H4" s="32"/>
      <c r="I4" s="32"/>
      <c r="J4" s="32"/>
      <c r="K4" s="31"/>
      <c r="L4" s="31"/>
    </row>
    <row r="5" spans="1:12" s="9" customFormat="1" ht="80.25" customHeight="1" x14ac:dyDescent="0.2">
      <c r="A5" s="31"/>
      <c r="B5" s="31"/>
      <c r="C5" s="31"/>
      <c r="D5" s="31"/>
      <c r="E5" s="27" t="s">
        <v>18</v>
      </c>
      <c r="F5" s="27" t="s">
        <v>19</v>
      </c>
      <c r="G5" s="27" t="s">
        <v>20</v>
      </c>
      <c r="H5" s="21" t="s">
        <v>4</v>
      </c>
      <c r="I5" s="21" t="s">
        <v>3</v>
      </c>
      <c r="J5" s="21" t="s">
        <v>7</v>
      </c>
      <c r="K5" s="31"/>
      <c r="L5" s="31"/>
    </row>
    <row r="6" spans="1:12" s="11" customFormat="1" ht="76.5" customHeight="1" x14ac:dyDescent="0.25">
      <c r="A6" s="10">
        <v>1</v>
      </c>
      <c r="B6" s="22" t="s">
        <v>17</v>
      </c>
      <c r="C6" s="17" t="s">
        <v>14</v>
      </c>
      <c r="D6" s="23">
        <v>7</v>
      </c>
      <c r="E6" s="13">
        <v>530</v>
      </c>
      <c r="F6" s="13">
        <v>1414.29</v>
      </c>
      <c r="G6" s="13">
        <v>1650</v>
      </c>
      <c r="H6" s="12">
        <v>1198.0999999999999</v>
      </c>
      <c r="I6" s="12">
        <v>420.27</v>
      </c>
      <c r="J6" s="12">
        <v>32.9</v>
      </c>
      <c r="K6" s="12">
        <f>MIN(E6:G6)</f>
        <v>530</v>
      </c>
      <c r="L6" s="14">
        <f>K6*D6</f>
        <v>3710</v>
      </c>
    </row>
    <row r="7" spans="1:12" s="11" customFormat="1" ht="15" x14ac:dyDescent="0.2">
      <c r="A7" s="10"/>
      <c r="B7" s="24"/>
      <c r="C7" s="25"/>
      <c r="D7" s="26"/>
      <c r="E7" s="16"/>
      <c r="F7" s="16"/>
      <c r="G7" s="16"/>
      <c r="H7" s="12"/>
      <c r="I7" s="12"/>
      <c r="J7" s="12"/>
      <c r="K7" s="12"/>
      <c r="L7" s="14">
        <f>SUM(L6:L6)</f>
        <v>3710</v>
      </c>
    </row>
    <row r="8" spans="1:12" s="2" customFormat="1" ht="15.75" x14ac:dyDescent="0.25">
      <c r="A8" s="34" t="s">
        <v>10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2" s="2" customFormat="1" ht="15.75" x14ac:dyDescent="0.25">
      <c r="A9" s="29" t="s">
        <v>8</v>
      </c>
      <c r="B9" s="29"/>
      <c r="C9" s="29"/>
      <c r="D9" s="29"/>
      <c r="E9" s="29"/>
      <c r="F9" s="29"/>
      <c r="G9" s="29"/>
      <c r="H9" s="15">
        <f>L7</f>
        <v>3710</v>
      </c>
      <c r="I9" s="8" t="s">
        <v>9</v>
      </c>
      <c r="J9" s="8"/>
      <c r="K9" s="8"/>
      <c r="L9" s="8"/>
    </row>
    <row r="10" spans="1:12" s="3" customFormat="1" ht="15.75" x14ac:dyDescent="0.25">
      <c r="A10" s="4"/>
      <c r="B10" s="5"/>
      <c r="C10" s="5"/>
      <c r="D10" s="6"/>
      <c r="E10" s="7"/>
      <c r="F10" s="7"/>
      <c r="G10" s="7"/>
      <c r="K10" s="6"/>
      <c r="L10" s="6"/>
    </row>
    <row r="11" spans="1:12" s="3" customFormat="1" ht="26.25" customHeight="1" x14ac:dyDescent="0.25">
      <c r="A11" s="5"/>
      <c r="B11" s="18" t="s">
        <v>13</v>
      </c>
      <c r="C11" s="18"/>
      <c r="D11" s="19"/>
      <c r="E11" s="20"/>
      <c r="F11" s="28" t="s">
        <v>15</v>
      </c>
      <c r="G11" s="28"/>
      <c r="K11" s="6"/>
      <c r="L11" s="6"/>
    </row>
  </sheetData>
  <mergeCells count="13">
    <mergeCell ref="K1:L1"/>
    <mergeCell ref="F11:G11"/>
    <mergeCell ref="A9:G9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Н(М)ЦК</vt:lpstr>
      <vt:lpstr>Лист1</vt:lpstr>
      <vt:lpstr>'Расчет Н(М)ЦК'!Область_печати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2021-01-27T12:52:12Z</cp:lastPrinted>
  <dcterms:created xsi:type="dcterms:W3CDTF">2014-01-15T18:15:09Z</dcterms:created>
  <dcterms:modified xsi:type="dcterms:W3CDTF">2026-05-12T12:36:23Z</dcterms:modified>
</cp:coreProperties>
</file>