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-120" yWindow="300" windowWidth="15570" windowHeight="10740" tabRatio="695"/>
  </bookViews>
  <sheets>
    <sheet name="обучение" sheetId="1" r:id="rId1"/>
  </sheets>
  <definedNames>
    <definedName name="_xlnm.Print_Area" localSheetId="0">обучение!$A$1:$S$8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" i="1" l="1"/>
  <c r="M3" i="1" l="1"/>
  <c r="N3" i="1" s="1"/>
  <c r="S3" i="1" l="1"/>
  <c r="O3" i="1"/>
  <c r="S4" i="1" l="1"/>
  <c r="P3" i="1"/>
  <c r="R4" i="1" l="1"/>
</calcChain>
</file>

<file path=xl/sharedStrings.xml><?xml version="1.0" encoding="utf-8"?>
<sst xmlns="http://schemas.openxmlformats.org/spreadsheetml/2006/main" count="24" uniqueCount="23">
  <si>
    <t>№ п/п</t>
  </si>
  <si>
    <t>Ед. изм.</t>
  </si>
  <si>
    <t>Кол-во</t>
  </si>
  <si>
    <t>Анализ рынка</t>
  </si>
  <si>
    <t>Цена за ед., руб. (нормативный метод)</t>
  </si>
  <si>
    <t>Итого, руб.</t>
  </si>
  <si>
    <t>Средняя цена за ед.,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</si>
  <si>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Среднеквадратичное отклонение </t>
  </si>
  <si>
    <t>Коэффициент вариации (%)</t>
  </si>
  <si>
    <t>Нормативный метод</t>
  </si>
  <si>
    <t>Цена предложенная участником № 4, руб. ц4</t>
  </si>
  <si>
    <t>Цена предложенная участником № 5, руб. ц5</t>
  </si>
  <si>
    <t>Цена предложенная участником № 3, руб. ц3</t>
  </si>
  <si>
    <t>Цена предложенная участником № 2, руб. ц2</t>
  </si>
  <si>
    <t>Цена предложенная участником № 1, руб. ц1</t>
  </si>
  <si>
    <t>Описание характеристик товара</t>
  </si>
  <si>
    <t xml:space="preserve">Итого с применением метода сопоставимых рыночных цен: </t>
  </si>
  <si>
    <t>Наименование услуги</t>
  </si>
  <si>
    <t>Кол-во техники (шт.)</t>
  </si>
  <si>
    <t>Средняя цена обслуживая всей техники, руб., в мес.</t>
  </si>
  <si>
    <t>Итого:</t>
  </si>
  <si>
    <t>Месяцы обслуживания</t>
  </si>
  <si>
    <t>«Техническая эксплуатация объектов теплоснабжения и теплопотребляющих установок» 16ч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</si>
</sst>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6" borderId="0">
      <alignment horizontal="left" vertical="center"/>
    </xf>
    <xf numFmtId="0" fontId="4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9" fontId="1" fillId="5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" fontId="3" fillId="5" borderId="4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3">
    <cellStyle name="S23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zoomScale="80" zoomScaleNormal="80" zoomScaleSheetLayoutView="70" workbookViewId="0">
      <selection activeCell="N14" sqref="N14"/>
    </sheetView>
  </sheetViews>
  <sheetFormatPr defaultColWidth="9.140625" defaultRowHeight="12.75" x14ac:dyDescent="0.25"/>
  <cols>
    <col min="1" max="1" width="5.5703125" style="1" customWidth="1"/>
    <col min="2" max="2" width="26.42578125" style="1" customWidth="1"/>
    <col min="3" max="3" width="51.7109375" style="1" hidden="1" customWidth="1"/>
    <col min="4" max="4" width="9.28515625" style="1" customWidth="1"/>
    <col min="5" max="5" width="9.140625" style="1"/>
    <col min="6" max="6" width="16.28515625" style="1" customWidth="1"/>
    <col min="7" max="7" width="9.28515625" style="1" bestFit="1" customWidth="1"/>
    <col min="8" max="9" width="9.28515625" style="1" customWidth="1"/>
    <col min="10" max="10" width="9.42578125" style="1" customWidth="1"/>
    <col min="11" max="12" width="9.140625" style="1" hidden="1" customWidth="1"/>
    <col min="13" max="13" width="20.5703125" style="1" customWidth="1"/>
    <col min="14" max="14" width="14.85546875" style="1" customWidth="1"/>
    <col min="15" max="15" width="11.42578125" style="1" customWidth="1"/>
    <col min="16" max="16" width="9.42578125" style="1" customWidth="1"/>
    <col min="17" max="17" width="17.85546875" style="1" hidden="1" customWidth="1"/>
    <col min="18" max="18" width="11.7109375" style="1" customWidth="1"/>
    <col min="19" max="19" width="24.42578125" style="1" hidden="1" customWidth="1"/>
    <col min="20" max="16384" width="9.140625" style="1"/>
  </cols>
  <sheetData>
    <row r="1" spans="1:19" ht="15" customHeight="1" x14ac:dyDescent="0.25">
      <c r="A1" s="15" t="s">
        <v>0</v>
      </c>
      <c r="B1" s="15" t="s">
        <v>17</v>
      </c>
      <c r="C1" s="17" t="s">
        <v>15</v>
      </c>
      <c r="D1" s="17" t="s">
        <v>18</v>
      </c>
      <c r="E1" s="15" t="s">
        <v>1</v>
      </c>
      <c r="F1" s="17" t="s">
        <v>21</v>
      </c>
      <c r="G1" s="15" t="s">
        <v>2</v>
      </c>
      <c r="H1" s="15" t="s">
        <v>3</v>
      </c>
      <c r="I1" s="15"/>
      <c r="J1" s="15"/>
      <c r="K1" s="15"/>
      <c r="L1" s="15"/>
      <c r="M1" s="15"/>
      <c r="N1" s="15"/>
      <c r="O1" s="15"/>
      <c r="P1" s="15"/>
      <c r="Q1" s="15" t="s">
        <v>4</v>
      </c>
      <c r="R1" s="15" t="s">
        <v>5</v>
      </c>
      <c r="S1" s="15"/>
    </row>
    <row r="2" spans="1:19" ht="89.45" customHeight="1" x14ac:dyDescent="0.25">
      <c r="A2" s="15"/>
      <c r="B2" s="15"/>
      <c r="C2" s="18"/>
      <c r="D2" s="18"/>
      <c r="E2" s="15"/>
      <c r="F2" s="18"/>
      <c r="G2" s="15"/>
      <c r="H2" s="13" t="s">
        <v>14</v>
      </c>
      <c r="I2" s="13" t="s">
        <v>13</v>
      </c>
      <c r="J2" s="13" t="s">
        <v>12</v>
      </c>
      <c r="K2" s="13" t="s">
        <v>10</v>
      </c>
      <c r="L2" s="13" t="s">
        <v>11</v>
      </c>
      <c r="M2" s="13" t="s">
        <v>6</v>
      </c>
      <c r="N2" s="14" t="s">
        <v>19</v>
      </c>
      <c r="O2" s="13" t="s">
        <v>7</v>
      </c>
      <c r="P2" s="13" t="s">
        <v>8</v>
      </c>
      <c r="Q2" s="15"/>
      <c r="R2" s="13" t="s">
        <v>3</v>
      </c>
      <c r="S2" s="13" t="s">
        <v>9</v>
      </c>
    </row>
    <row r="3" spans="1:19" s="5" customFormat="1" ht="39" customHeight="1" x14ac:dyDescent="0.25">
      <c r="A3" s="9">
        <v>1</v>
      </c>
      <c r="B3" s="12" t="s">
        <v>22</v>
      </c>
      <c r="C3" s="8"/>
      <c r="D3" s="8"/>
      <c r="E3" s="8"/>
      <c r="F3" s="8"/>
      <c r="G3" s="12">
        <v>2</v>
      </c>
      <c r="H3" s="6">
        <v>4000</v>
      </c>
      <c r="I3" s="10">
        <v>4000</v>
      </c>
      <c r="J3" s="6">
        <v>5500</v>
      </c>
      <c r="K3" s="9"/>
      <c r="L3" s="9"/>
      <c r="M3" s="2">
        <f>AVERAGE(H3:L3)</f>
        <v>4500</v>
      </c>
      <c r="N3" s="2">
        <f>D3*M3</f>
        <v>0</v>
      </c>
      <c r="O3" s="9">
        <f t="shared" ref="O3" si="0">STDEV(H3:L3)</f>
        <v>866.02540378443905</v>
      </c>
      <c r="P3" s="4">
        <f t="shared" ref="P3" si="1">O3/M3</f>
        <v>0.19</v>
      </c>
      <c r="Q3" s="2"/>
      <c r="R3" s="2">
        <f>H3*G3</f>
        <v>8000</v>
      </c>
      <c r="S3" s="2">
        <f>SUM(Q3*G3)</f>
        <v>0</v>
      </c>
    </row>
    <row r="4" spans="1:19" x14ac:dyDescent="0.25">
      <c r="A4" s="15" t="s">
        <v>20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7"/>
      <c r="R4" s="3">
        <f>SUM(R3:R3)</f>
        <v>8000</v>
      </c>
      <c r="S4" s="3">
        <f>SUM(S3:S3)</f>
        <v>0</v>
      </c>
    </row>
    <row r="5" spans="1:19" x14ac:dyDescent="0.25">
      <c r="A5" s="16" t="s">
        <v>16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7" spans="1:19" x14ac:dyDescent="0.25">
      <c r="R7" s="11"/>
    </row>
    <row r="9" spans="1:19" x14ac:dyDescent="0.25">
      <c r="R9" s="11"/>
    </row>
    <row r="10" spans="1:19" x14ac:dyDescent="0.25">
      <c r="O10" s="11"/>
    </row>
    <row r="11" spans="1:19" x14ac:dyDescent="0.25">
      <c r="O11" s="11"/>
    </row>
    <row r="12" spans="1:19" x14ac:dyDescent="0.25">
      <c r="O12" s="11"/>
    </row>
  </sheetData>
  <protectedRanges>
    <protectedRange sqref="B3" name="Диапазон1_1_3"/>
    <protectedRange sqref="E3:G3" name="Диапазон1_2_3"/>
  </protectedRanges>
  <mergeCells count="12">
    <mergeCell ref="R1:S1"/>
    <mergeCell ref="A4:P4"/>
    <mergeCell ref="A5:S5"/>
    <mergeCell ref="A1:A2"/>
    <mergeCell ref="B1:B2"/>
    <mergeCell ref="E1:E2"/>
    <mergeCell ref="G1:G2"/>
    <mergeCell ref="H1:P1"/>
    <mergeCell ref="Q1:Q2"/>
    <mergeCell ref="C1:C2"/>
    <mergeCell ref="D1:D2"/>
    <mergeCell ref="F1:F2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обучение</vt:lpstr>
      <vt:lpstr>обучение!Область_печати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2026-05-12T12:41:35Z</dcterms:modified>
</cp:coreProperties>
</file>