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esktop\278\ВПП\"/>
    </mc:Choice>
  </mc:AlternateContent>
  <xr:revisionPtr revIDLastSave="0" documentId="13_ncr:1_{940C7112-7F47-49F0-B673-ABA6FB54CE10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1" l="1"/>
  <c r="N16" i="1"/>
  <c r="L16" i="1" s="1"/>
  <c r="M16" i="1" s="1"/>
  <c r="P15" i="1"/>
  <c r="N15" i="1"/>
  <c r="L15" i="1" s="1"/>
  <c r="M15" i="1" s="1"/>
  <c r="P14" i="1" l="1"/>
  <c r="P17" i="1" s="1"/>
  <c r="H17" i="1" l="1"/>
  <c r="I17" i="1"/>
  <c r="G17" i="1"/>
  <c r="N14" i="1" l="1"/>
  <c r="L14" i="1" l="1"/>
  <c r="M14" i="1" s="1"/>
</calcChain>
</file>

<file path=xl/sharedStrings.xml><?xml version="1.0" encoding="utf-8"?>
<sst xmlns="http://schemas.openxmlformats.org/spreadsheetml/2006/main" count="48" uniqueCount="39">
  <si>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</si>
  <si>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</si>
  <si>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</si>
  <si>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</si>
  <si>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</si>
  <si>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</si>
  <si>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</si>
  <si>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</si>
  <si>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</si>
  <si>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</si>
  <si>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</si>
  <si>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</si>
  <si>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</si>
  <si>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</si>
  <si>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</si>
  <si>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</si>
  <si>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</si>
  <si>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</si>
  <si>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</si>
  <si>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</si>
  <si>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</si>
  <si>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</si>
  <si>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</si>
  <si>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</si>
  <si>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</si>
  <si>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</si>
  <si>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шт</t>
  </si>
  <si>
    <t xml:space="preserve">цена источника 1 </t>
  </si>
  <si>
    <t>цена источника 2</t>
  </si>
  <si>
    <t xml:space="preserve">цена источника 3 </t>
  </si>
  <si>
    <t>Оказание услуг по ремонту и испытанию внутреннего противопожарного водопровода.</t>
  </si>
  <si>
    <t xml:space="preserve">Испытание внутреннего противопожарного водопровода (весна) </t>
  </si>
  <si>
    <t xml:space="preserve">Испытание внутреннего  противопожарного водопровода (осень) </t>
  </si>
  <si>
    <t xml:space="preserve">Перекатка рукавов на новый шов </t>
  </si>
  <si>
    <t>Дата подготовки обоснования НМЦК:16.03.2026г.</t>
  </si>
  <si>
    <t>Чувахина С.А</t>
  </si>
  <si>
    <t xml:space="preserve">71.20.1/71.20.10.000-00000001 </t>
  </si>
  <si>
    <t>ОКПД2/КТРУ</t>
  </si>
  <si>
    <t>На основании проведенного анализа рынка и расчетов, НМЦК(ЦК) составляет: 28240,00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</si>
</sst>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tabSelected="1" topLeftCell="C9" zoomScale="45" zoomScaleNormal="45" workbookViewId="0">
      <selection activeCell="G14" sqref="G14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48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ht="39.9" customHeight="1" x14ac:dyDescent="0.3"/>
    <row r="4" spans="1:16" ht="20.100000000000001" customHeight="1" x14ac:dyDescent="0.3">
      <c r="A4" s="49" t="s">
        <v>8</v>
      </c>
      <c r="B4" s="49"/>
      <c r="C4" s="33" t="s">
        <v>30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16" ht="9.9" customHeight="1" x14ac:dyDescent="0.3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62" t="s">
        <v>9</v>
      </c>
      <c r="B6" s="62"/>
      <c r="C6" s="58" t="s">
        <v>20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16" ht="20.100000000000001" customHeight="1" x14ac:dyDescent="0.3"/>
    <row r="8" spans="1:16" ht="24.6" x14ac:dyDescent="0.3">
      <c r="A8" s="60" t="s">
        <v>23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1:16" ht="159.9" customHeight="1" x14ac:dyDescent="0.3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6" ht="20.100000000000001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29" t="s">
        <v>0</v>
      </c>
      <c r="B12" s="50" t="s">
        <v>1</v>
      </c>
      <c r="C12" s="51"/>
      <c r="D12" s="57" t="s">
        <v>37</v>
      </c>
      <c r="E12" s="54" t="s">
        <v>2</v>
      </c>
      <c r="F12" s="57" t="s">
        <v>3</v>
      </c>
      <c r="G12" s="41" t="s">
        <v>6</v>
      </c>
      <c r="H12" s="42"/>
      <c r="I12" s="42"/>
      <c r="J12" s="42"/>
      <c r="K12" s="43"/>
      <c r="L12" s="54" t="s">
        <v>15</v>
      </c>
      <c r="M12" s="54" t="s">
        <v>4</v>
      </c>
      <c r="N12" s="54" t="s">
        <v>5</v>
      </c>
      <c r="O12" s="44" t="s">
        <v>24</v>
      </c>
      <c r="P12" s="54" t="s">
        <v>18</v>
      </c>
    </row>
    <row r="13" spans="1:16" ht="71.25" customHeight="1" x14ac:dyDescent="0.3">
      <c r="A13" s="30"/>
      <c r="B13" s="52"/>
      <c r="C13" s="53"/>
      <c r="D13" s="56"/>
      <c r="E13" s="55"/>
      <c r="F13" s="56"/>
      <c r="G13" s="23" t="s">
        <v>27</v>
      </c>
      <c r="H13" s="24" t="s">
        <v>28</v>
      </c>
      <c r="I13" s="24" t="s">
        <v>29</v>
      </c>
      <c r="J13" s="15" t="s">
        <v>19</v>
      </c>
      <c r="K13" s="15" t="s">
        <v>22</v>
      </c>
      <c r="L13" s="55"/>
      <c r="M13" s="55"/>
      <c r="N13" s="55"/>
      <c r="O13" s="45"/>
      <c r="P13" s="56"/>
    </row>
    <row r="14" spans="1:16" ht="72.75" customHeight="1" x14ac:dyDescent="0.3">
      <c r="A14" s="9">
        <v>1</v>
      </c>
      <c r="B14" s="39" t="s">
        <v>31</v>
      </c>
      <c r="C14" s="40"/>
      <c r="D14" s="26" t="s">
        <v>36</v>
      </c>
      <c r="E14" s="21" t="s">
        <v>26</v>
      </c>
      <c r="F14" s="14">
        <v>16</v>
      </c>
      <c r="G14" s="16">
        <v>700</v>
      </c>
      <c r="H14" s="16">
        <v>550</v>
      </c>
      <c r="I14" s="16">
        <v>360</v>
      </c>
      <c r="J14" s="16" t="s">
        <v>21</v>
      </c>
      <c r="K14" s="18">
        <v>3</v>
      </c>
      <c r="L14" s="17">
        <f>SQRT(((SUM((POWER(G14-N14,2)),(POWER(H14-N14,2)),(POWER(I14-N14,2)))/(K14-1))))</f>
        <v>170.39170558842744</v>
      </c>
      <c r="M14" s="19">
        <f>(L14*100)/N14</f>
        <v>31.750007252502009</v>
      </c>
      <c r="N14" s="16">
        <f>(G14+H14+I14)/3</f>
        <v>536.66666666666663</v>
      </c>
      <c r="O14" s="16">
        <v>360</v>
      </c>
      <c r="P14" s="16">
        <f>F14*O14</f>
        <v>5760</v>
      </c>
    </row>
    <row r="15" spans="1:16" ht="72.75" customHeight="1" x14ac:dyDescent="0.3">
      <c r="A15" s="9">
        <v>2</v>
      </c>
      <c r="B15" s="39" t="s">
        <v>32</v>
      </c>
      <c r="C15" s="40"/>
      <c r="D15" s="27" t="s">
        <v>36</v>
      </c>
      <c r="E15" s="25" t="s">
        <v>26</v>
      </c>
      <c r="F15" s="14">
        <v>16</v>
      </c>
      <c r="G15" s="16">
        <v>700</v>
      </c>
      <c r="H15" s="16">
        <v>550</v>
      </c>
      <c r="I15" s="16">
        <v>360</v>
      </c>
      <c r="J15" s="16" t="s">
        <v>21</v>
      </c>
      <c r="K15" s="18">
        <v>3</v>
      </c>
      <c r="L15" s="17">
        <f t="shared" ref="L15:L16" si="0">SQRT(((SUM((POWER(G15-N15,2)),(POWER(H15-N15,2)),(POWER(I15-N15,2)))/(K15-1))))</f>
        <v>170.39170558842744</v>
      </c>
      <c r="M15" s="19">
        <f>(L15*100)/N15</f>
        <v>31.750007252502009</v>
      </c>
      <c r="N15" s="16">
        <f t="shared" ref="N15:N16" si="1">(G15+H15+I15)/3</f>
        <v>536.66666666666663</v>
      </c>
      <c r="O15" s="16">
        <v>360</v>
      </c>
      <c r="P15" s="16">
        <f t="shared" ref="P15:P16" si="2">F15*O15</f>
        <v>5760</v>
      </c>
    </row>
    <row r="16" spans="1:16" ht="72.75" customHeight="1" x14ac:dyDescent="0.3">
      <c r="A16" s="9">
        <v>3</v>
      </c>
      <c r="B16" s="39" t="s">
        <v>33</v>
      </c>
      <c r="C16" s="40"/>
      <c r="D16" s="27" t="s">
        <v>36</v>
      </c>
      <c r="E16" s="25" t="s">
        <v>26</v>
      </c>
      <c r="F16" s="14">
        <v>16</v>
      </c>
      <c r="G16" s="16">
        <v>1100</v>
      </c>
      <c r="H16" s="16">
        <v>1150</v>
      </c>
      <c r="I16" s="16">
        <v>1045</v>
      </c>
      <c r="J16" s="16" t="s">
        <v>21</v>
      </c>
      <c r="K16" s="18">
        <v>3</v>
      </c>
      <c r="L16" s="17">
        <f t="shared" si="0"/>
        <v>52.51983752196243</v>
      </c>
      <c r="M16" s="19">
        <f t="shared" ref="M16" si="3">(L16*100)/N16</f>
        <v>4.781775798661223</v>
      </c>
      <c r="N16" s="16">
        <f t="shared" si="1"/>
        <v>1098.3333333333333</v>
      </c>
      <c r="O16" s="16">
        <v>1045</v>
      </c>
      <c r="P16" s="16">
        <f t="shared" si="2"/>
        <v>16720</v>
      </c>
    </row>
    <row r="17" spans="1:16" ht="26.25" customHeight="1" x14ac:dyDescent="0.3">
      <c r="A17" s="11"/>
      <c r="B17" s="8"/>
      <c r="C17" s="8"/>
      <c r="D17" s="8"/>
      <c r="E17" s="8"/>
      <c r="F17" s="22" t="s">
        <v>10</v>
      </c>
      <c r="G17" s="16">
        <f>SUM(G14:G16)</f>
        <v>2500</v>
      </c>
      <c r="H17" s="16">
        <f>SUM(H14:H16)</f>
        <v>2250</v>
      </c>
      <c r="I17" s="16">
        <f>SUM(I14:I16)</f>
        <v>1765</v>
      </c>
      <c r="J17" s="8"/>
      <c r="K17" s="8"/>
      <c r="L17" s="8" t="s">
        <v>17</v>
      </c>
      <c r="M17" s="8"/>
      <c r="N17" s="9" t="s">
        <v>10</v>
      </c>
      <c r="O17" s="9"/>
      <c r="P17" s="16">
        <f>SUM(P14:P16)</f>
        <v>28240</v>
      </c>
    </row>
    <row r="18" spans="1:16" x14ac:dyDescent="0.3">
      <c r="A18" s="12"/>
      <c r="L18" s="1" t="s">
        <v>17</v>
      </c>
      <c r="N18" s="13"/>
      <c r="O18" s="13"/>
      <c r="P18" s="20"/>
    </row>
    <row r="19" spans="1:16" ht="39.9" customHeight="1" x14ac:dyDescent="0.3">
      <c r="A19" s="35" t="s">
        <v>38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7" t="s">
        <v>17</v>
      </c>
      <c r="O19" s="37"/>
      <c r="P19" s="38"/>
    </row>
    <row r="20" spans="1:16" ht="33.75" customHeight="1" x14ac:dyDescent="0.3">
      <c r="A20" s="46" t="s">
        <v>25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</row>
    <row r="21" spans="1:16" ht="15" customHeight="1" x14ac:dyDescent="0.3">
      <c r="A21" s="32" t="s">
        <v>34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ht="39.9" customHeight="1" x14ac:dyDescent="0.3">
      <c r="N22" s="1" t="s">
        <v>16</v>
      </c>
    </row>
    <row r="23" spans="1:16" ht="15" customHeight="1" x14ac:dyDescent="0.3">
      <c r="A23" s="33" t="s">
        <v>11</v>
      </c>
      <c r="B23" s="33"/>
      <c r="C23" s="33"/>
    </row>
    <row r="24" spans="1:16" ht="24.9" customHeight="1" x14ac:dyDescent="0.3">
      <c r="A24" s="28" t="s">
        <v>35</v>
      </c>
      <c r="B24" s="28"/>
      <c r="C24" s="28"/>
      <c r="D24" s="28"/>
    </row>
    <row r="25" spans="1:16" ht="15" customHeight="1" x14ac:dyDescent="0.3">
      <c r="A25" s="31" t="s">
        <v>12</v>
      </c>
      <c r="B25" s="31"/>
      <c r="C25" s="31"/>
      <c r="D25" s="31"/>
    </row>
    <row r="26" spans="1:16" ht="20.100000000000001" customHeight="1" x14ac:dyDescent="0.3">
      <c r="A26" s="34" t="s">
        <v>13</v>
      </c>
      <c r="B26" s="34"/>
      <c r="C26" s="34"/>
      <c r="D26" s="34"/>
    </row>
    <row r="27" spans="1:16" ht="15" customHeight="1" x14ac:dyDescent="0.3">
      <c r="A27" s="31" t="s">
        <v>14</v>
      </c>
      <c r="B27" s="31"/>
      <c r="C27" s="31"/>
      <c r="D27" s="31"/>
    </row>
  </sheetData>
  <mergeCells count="29"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A24:D24"/>
    <mergeCell ref="A12:A13"/>
    <mergeCell ref="A27:D27"/>
    <mergeCell ref="A21:P21"/>
    <mergeCell ref="A23:C23"/>
    <mergeCell ref="A26:D26"/>
    <mergeCell ref="A25:D25"/>
    <mergeCell ref="A19:P19"/>
    <mergeCell ref="B14:C14"/>
    <mergeCell ref="G12:K12"/>
    <mergeCell ref="O12:O13"/>
    <mergeCell ref="A20:P20"/>
    <mergeCell ref="B15:C15"/>
    <mergeCell ref="B16:C16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2023-06-01T15:08:22Z</cp:lastPrinted>
  <dcterms:created xsi:type="dcterms:W3CDTF">2023-02-03T13:24:35Z</dcterms:created>
  <dcterms:modified xsi:type="dcterms:W3CDTF">2026-04-29T08:18:18Z</dcterms:modified>
</cp:coreProperties>
</file>