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28260" windowHeight="12225"/>
  </bookViews>
  <sheets>
    <sheet name="Лист1" sheetId="9" r:id="rId1"/>
  </sheets>
  <definedNames>
    <definedName name="_xlnm._FilterDatabase" localSheetId="0" hidden="1">Лист1!$C$1:$C$12</definedName>
    <definedName name="_xlnm.Print_Area" localSheetId="0">Лист1!$A$1:$K$10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8" i="9" l="1"/>
  <c r="J8" i="9" s="1"/>
  <c r="H8" i="9"/>
  <c r="I9" i="9" l="1"/>
  <c r="H9" i="9"/>
  <c r="J9" i="9" l="1"/>
</calcChain>
</file>

<file path=xl/sharedStrings.xml><?xml version="1.0" encoding="utf-8"?>
<sst xmlns="http://schemas.openxmlformats.org/spreadsheetml/2006/main" count="26" uniqueCount="25">
  <si>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</si>
  <si>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</si>
  <si>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</si>
  <si>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</si>
  <si>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</si>
  <si>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</si>
  <si>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</si>
  <si>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</si>
  <si>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Наименование объекта закупки</t>
  </si>
  <si>
    <t>Расчет НМЦК*</t>
  </si>
  <si>
    <r>
      <t xml:space="preserve">коэффициент вариации цен V (%)           </t>
    </r>
    <r>
      <rPr>
        <i/>
        <sz val="9"/>
        <color indexed="8"/>
        <rFont val="Times New Roman"/>
        <family val="1"/>
        <charset val="204"/>
      </rPr>
      <t xml:space="preserve">         (не должен превышать 33%)</t>
    </r>
  </si>
  <si>
    <t>8=(5+6+7)/3</t>
  </si>
  <si>
    <t xml:space="preserve">Ценовая информация </t>
  </si>
  <si>
    <t xml:space="preserve"> В.С. Ерастов</t>
  </si>
  <si>
    <t xml:space="preserve">Заместиль главного 
врача по технике        </t>
  </si>
  <si>
    <t xml:space="preserve">Начальник ООМО                                 
</t>
  </si>
  <si>
    <t>Т.В. Шмакова</t>
  </si>
  <si>
    <t xml:space="preserve">Средняя арифметическая цена за единицу без НДС (руб.)    &lt;ц&gt; </t>
  </si>
  <si>
    <t>Наименьшая цена единицы из собранных заказчиком цен</t>
  </si>
  <si>
    <t>усл.</t>
  </si>
  <si>
    <t xml:space="preserve">Ремонт  Видеогастроскоп GIF-Q150
, «Olympus»
</t>
  </si>
  <si>
    <t xml:space="preserve">Ремонт  Видеогастроскоп GIF-XP150N 
, «Olympus»
</t>
  </si>
  <si>
    <t>Ценовое предложение № 1 от 23.04.2026 №57ООМО</t>
  </si>
  <si>
    <t>Ценовое предложение № 2 от  23.04.2026 №58ООМО</t>
  </si>
  <si>
    <t>Ценовое предложение № 3 от   26.02.2026 №59ООМО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</si>
</sst>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5" fillId="0" borderId="0" xfId="0" applyFont="1" applyProtection="1"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4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0" xfId="0" applyNumberFormat="1" applyFont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4" fontId="5" fillId="0" borderId="0" xfId="0" applyNumberFormat="1" applyFont="1" applyProtection="1">
      <protection locked="0"/>
    </xf>
    <xf numFmtId="2" fontId="3" fillId="3" borderId="1" xfId="0" applyNumberFormat="1" applyFont="1" applyFill="1" applyBorder="1" applyAlignment="1" applyProtection="1">
      <alignment horizontal="center" vertical="center" wrapText="1" justifyLastLine="1"/>
      <protection hidden="1"/>
    </xf>
    <xf numFmtId="2" fontId="3" fillId="3" borderId="1" xfId="0" applyNumberFormat="1" applyFont="1" applyFill="1" applyBorder="1" applyAlignment="1" applyProtection="1">
      <alignment horizontal="center" vertical="center" justifyLastLine="1"/>
      <protection hidden="1"/>
    </xf>
    <xf numFmtId="164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1" xfId="0" applyNumberFormat="1" applyFont="1" applyFill="1" applyBorder="1" applyAlignment="1" applyProtection="1">
      <alignment horizontal="center" vertical="top" wrapText="1"/>
      <protection locked="0"/>
    </xf>
    <xf numFmtId="164" fontId="4" fillId="0" borderId="0" xfId="0" applyNumberFormat="1" applyFont="1" applyBorder="1" applyAlignment="1" applyProtection="1">
      <alignment vertical="center"/>
      <protection locked="0"/>
    </xf>
    <xf numFmtId="164" fontId="5" fillId="0" borderId="0" xfId="0" applyNumberFormat="1" applyFont="1" applyProtection="1"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top" wrapText="1"/>
      <protection locked="0"/>
    </xf>
    <xf numFmtId="2" fontId="4" fillId="0" borderId="0" xfId="0" applyNumberFormat="1" applyFont="1" applyBorder="1" applyAlignment="1" applyProtection="1">
      <alignment vertical="top" wrapText="1"/>
      <protection locked="0"/>
    </xf>
    <xf numFmtId="0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wrapText="1"/>
      <protection locked="0"/>
    </xf>
    <xf numFmtId="4" fontId="4" fillId="0" borderId="2" xfId="0" applyNumberFormat="1" applyFont="1" applyFill="1" applyBorder="1" applyAlignment="1" applyProtection="1">
      <alignment horizontal="center" vertical="center" wrapText="1"/>
      <protection hidden="1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2" fontId="8" fillId="0" borderId="1" xfId="0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wrapText="1"/>
    </xf>
    <xf numFmtId="0" fontId="4" fillId="0" borderId="0" xfId="0" applyFont="1" applyBorder="1" applyAlignment="1" applyProtection="1">
      <alignment horizontal="right" vertical="top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2" fontId="4" fillId="3" borderId="1" xfId="0" applyNumberFormat="1" applyFont="1" applyFill="1" applyBorder="1" applyAlignment="1" applyProtection="1">
      <alignment horizontal="center" vertical="top" wrapText="1"/>
      <protection locked="0"/>
    </xf>
    <xf numFmtId="2" fontId="4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textRotation="90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5</xdr:row>
      <xdr:rowOff>952500</xdr:rowOff>
    </xdr:from>
    <xdr:to>
      <xdr:col>10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5</xdr:row>
      <xdr:rowOff>923925</xdr:rowOff>
    </xdr:from>
    <xdr:to>
      <xdr:col>8</xdr:col>
      <xdr:colOff>1019175</xdr:colOff>
      <xdr:row>5</xdr:row>
      <xdr:rowOff>1362075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zoomScale="110" zoomScaleNormal="110" workbookViewId="0">
      <selection activeCell="K11" sqref="K11"/>
    </sheetView>
  </sheetViews>
  <sheetFormatPr defaultRowHeight="12" x14ac:dyDescent="0.2"/>
  <cols>
    <col min="1" max="1" width="2.85546875" style="3" bestFit="1" customWidth="1"/>
    <col min="2" max="2" width="20.5703125" style="2" customWidth="1"/>
    <col min="3" max="3" width="7.7109375" style="3" customWidth="1"/>
    <col min="4" max="4" width="7.85546875" style="3" customWidth="1"/>
    <col min="5" max="5" width="11.42578125" style="3" customWidth="1"/>
    <col min="6" max="6" width="11.28515625" style="3" customWidth="1"/>
    <col min="7" max="7" width="12.42578125" style="3" customWidth="1"/>
    <col min="8" max="8" width="13.85546875" style="12" customWidth="1"/>
    <col min="9" max="9" width="14" style="3" customWidth="1"/>
    <col min="10" max="10" width="11.28515625" style="18" customWidth="1"/>
    <col min="11" max="11" width="23.42578125" style="3" customWidth="1"/>
    <col min="12" max="12" width="9.140625" style="3"/>
    <col min="13" max="13" width="9.42578125" style="3" bestFit="1" customWidth="1"/>
    <col min="14" max="16384" width="9.140625" style="3"/>
  </cols>
  <sheetData>
    <row r="1" spans="1:11" ht="22.5" customHeight="1" x14ac:dyDescent="0.2">
      <c r="A1" s="32" t="s">
        <v>7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2">
      <c r="A2" s="4"/>
      <c r="B2" s="1"/>
      <c r="C2" s="4"/>
      <c r="D2" s="4"/>
      <c r="E2" s="4"/>
      <c r="F2" s="4"/>
      <c r="G2" s="4"/>
      <c r="H2" s="5"/>
      <c r="I2" s="4"/>
      <c r="J2" s="15"/>
      <c r="K2" s="19"/>
    </row>
    <row r="3" spans="1:11" ht="36.75" customHeight="1" x14ac:dyDescent="0.2">
      <c r="A3" s="33" t="s">
        <v>5</v>
      </c>
      <c r="B3" s="34"/>
      <c r="C3" s="35" t="s">
        <v>6</v>
      </c>
      <c r="D3" s="35"/>
      <c r="E3" s="35"/>
      <c r="F3" s="35"/>
      <c r="G3" s="35"/>
      <c r="H3" s="35"/>
      <c r="I3" s="35"/>
      <c r="J3" s="35"/>
      <c r="K3" s="35"/>
    </row>
    <row r="4" spans="1:11" x14ac:dyDescent="0.2">
      <c r="A4" s="36" t="s">
        <v>9</v>
      </c>
      <c r="B4" s="37"/>
      <c r="C4" s="38"/>
      <c r="D4" s="38"/>
      <c r="E4" s="38"/>
      <c r="F4" s="38"/>
      <c r="G4" s="38"/>
      <c r="H4" s="38"/>
      <c r="I4" s="38"/>
      <c r="J4" s="38"/>
      <c r="K4" s="38"/>
    </row>
    <row r="5" spans="1:11" ht="40.5" customHeight="1" x14ac:dyDescent="0.2">
      <c r="A5" s="43" t="s">
        <v>1</v>
      </c>
      <c r="B5" s="43" t="s">
        <v>8</v>
      </c>
      <c r="C5" s="44" t="s">
        <v>2</v>
      </c>
      <c r="D5" s="44" t="s">
        <v>0</v>
      </c>
      <c r="E5" s="43" t="s">
        <v>12</v>
      </c>
      <c r="F5" s="43"/>
      <c r="G5" s="43"/>
      <c r="H5" s="40" t="s">
        <v>3</v>
      </c>
      <c r="I5" s="40"/>
      <c r="J5" s="40"/>
      <c r="K5" s="43" t="s">
        <v>18</v>
      </c>
    </row>
    <row r="6" spans="1:11" ht="110.25" customHeight="1" x14ac:dyDescent="0.2">
      <c r="A6" s="43"/>
      <c r="B6" s="43"/>
      <c r="C6" s="44"/>
      <c r="D6" s="44"/>
      <c r="E6" s="6" t="s">
        <v>22</v>
      </c>
      <c r="F6" s="6" t="s">
        <v>23</v>
      </c>
      <c r="G6" s="6" t="s">
        <v>24</v>
      </c>
      <c r="H6" s="28" t="s">
        <v>17</v>
      </c>
      <c r="I6" s="7" t="s">
        <v>4</v>
      </c>
      <c r="J6" s="16" t="s">
        <v>10</v>
      </c>
      <c r="K6" s="43"/>
    </row>
    <row r="7" spans="1:11" ht="18.75" customHeight="1" x14ac:dyDescent="0.2">
      <c r="A7" s="8">
        <v>1</v>
      </c>
      <c r="B7" s="8">
        <v>2</v>
      </c>
      <c r="C7" s="8">
        <v>3</v>
      </c>
      <c r="D7" s="8">
        <v>4</v>
      </c>
      <c r="E7" s="9">
        <v>5</v>
      </c>
      <c r="F7" s="9">
        <v>6</v>
      </c>
      <c r="G7" s="9">
        <v>7</v>
      </c>
      <c r="H7" s="8" t="s">
        <v>11</v>
      </c>
      <c r="I7" s="8">
        <v>9</v>
      </c>
      <c r="J7" s="23">
        <v>10</v>
      </c>
      <c r="K7" s="26">
        <v>11</v>
      </c>
    </row>
    <row r="8" spans="1:11" ht="84" customHeight="1" x14ac:dyDescent="0.2">
      <c r="A8" s="8">
        <v>1</v>
      </c>
      <c r="B8" s="29" t="s">
        <v>20</v>
      </c>
      <c r="C8" s="8" t="s">
        <v>19</v>
      </c>
      <c r="D8" s="8">
        <v>1</v>
      </c>
      <c r="E8" s="27">
        <v>50835.37</v>
      </c>
      <c r="F8" s="27">
        <v>51033.88</v>
      </c>
      <c r="G8" s="27">
        <v>52107.05</v>
      </c>
      <c r="H8" s="13">
        <f t="shared" ref="H8" si="0">(E8+F8+G8)/3</f>
        <v>51325.433333333327</v>
      </c>
      <c r="I8" s="14">
        <f t="shared" ref="I8" si="1">STDEV(E8:G8)</f>
        <v>684.13815507785785</v>
      </c>
      <c r="J8" s="14">
        <f t="shared" ref="J8" si="2">I8/H8*100</f>
        <v>1.3329418002858711</v>
      </c>
      <c r="K8" s="27">
        <v>50835.37</v>
      </c>
    </row>
    <row r="9" spans="1:11" ht="63" customHeight="1" x14ac:dyDescent="0.2">
      <c r="A9" s="8">
        <v>2</v>
      </c>
      <c r="B9" s="30" t="s">
        <v>21</v>
      </c>
      <c r="C9" s="8" t="s">
        <v>19</v>
      </c>
      <c r="D9" s="8">
        <v>1</v>
      </c>
      <c r="E9" s="27">
        <v>51785</v>
      </c>
      <c r="F9" s="27">
        <v>51997.78</v>
      </c>
      <c r="G9" s="27">
        <v>53079</v>
      </c>
      <c r="H9" s="13">
        <f t="shared" ref="H9" si="3">(E9+F9+G9)/3</f>
        <v>52287.26</v>
      </c>
      <c r="I9" s="14">
        <f t="shared" ref="I9" si="4">STDEV(E9:G9)</f>
        <v>693.87174809182159</v>
      </c>
      <c r="J9" s="14">
        <f t="shared" ref="J9" si="5">I9/H9*100</f>
        <v>1.3270378828261828</v>
      </c>
      <c r="K9" s="27">
        <v>51785</v>
      </c>
    </row>
    <row r="10" spans="1:11" x14ac:dyDescent="0.2">
      <c r="A10" s="41"/>
      <c r="B10" s="42"/>
      <c r="C10" s="42"/>
      <c r="D10" s="42"/>
      <c r="E10" s="42"/>
      <c r="F10" s="42"/>
      <c r="G10" s="42"/>
      <c r="H10" s="42"/>
      <c r="I10" s="42"/>
      <c r="J10" s="42"/>
      <c r="K10" s="25">
        <v>102620.37</v>
      </c>
    </row>
    <row r="11" spans="1:11" ht="24" customHeight="1" x14ac:dyDescent="0.2">
      <c r="A11" s="39"/>
      <c r="B11" s="39"/>
      <c r="C11" s="39"/>
      <c r="D11" s="39"/>
      <c r="E11" s="39"/>
      <c r="F11" s="39"/>
      <c r="G11" s="39"/>
      <c r="H11" s="10"/>
      <c r="I11" s="11"/>
      <c r="J11" s="17"/>
      <c r="K11" s="11"/>
    </row>
    <row r="12" spans="1:11" x14ac:dyDescent="0.2">
      <c r="A12" s="31"/>
      <c r="B12" s="31"/>
      <c r="C12" s="31"/>
      <c r="D12" s="31"/>
      <c r="E12" s="31"/>
      <c r="F12" s="31"/>
      <c r="G12" s="31"/>
      <c r="H12" s="22"/>
      <c r="I12" s="11"/>
      <c r="J12" s="21"/>
      <c r="K12" s="21"/>
    </row>
    <row r="13" spans="1:11" ht="48" x14ac:dyDescent="0.2">
      <c r="B13" s="24" t="s">
        <v>15</v>
      </c>
      <c r="C13" s="20"/>
      <c r="D13" s="20" t="s">
        <v>16</v>
      </c>
    </row>
    <row r="14" spans="1:11" ht="24" x14ac:dyDescent="0.2">
      <c r="B14" s="24" t="s">
        <v>14</v>
      </c>
      <c r="C14" s="20"/>
      <c r="D14" s="20" t="s">
        <v>13</v>
      </c>
    </row>
  </sheetData>
  <sheetProtection deleteColumns="0"/>
  <mergeCells count="14">
    <mergeCell ref="A12:G12"/>
    <mergeCell ref="A1:K1"/>
    <mergeCell ref="A3:B3"/>
    <mergeCell ref="C3:K3"/>
    <mergeCell ref="A4:K4"/>
    <mergeCell ref="A11:G11"/>
    <mergeCell ref="H5:J5"/>
    <mergeCell ref="A10:J10"/>
    <mergeCell ref="A5:A6"/>
    <mergeCell ref="B5:B6"/>
    <mergeCell ref="C5:C6"/>
    <mergeCell ref="D5:D6"/>
    <mergeCell ref="E5:G5"/>
    <mergeCell ref="K5:K6"/>
  </mergeCells>
  <pageMargins left="0.23622047244094491" right="0.23622047244094491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2026-05-05T10:46:06Z</dcterms:modified>
</cp:coreProperties>
</file>