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primd\Downloads\"/>
    </mc:Choice>
  </mc:AlternateContent>
  <xr:revisionPtr revIDLastSave="0" documentId="13_ncr:1_{B7F04170-BDCF-4908-A937-D8C20B1B50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Расчет НМЦК" sheetId="1" r:id="rId1"/>
  </sheets>
  <definedNames>
    <definedName name="_xlnm.Print_Area" localSheetId="0">'Расчет НМЦК'!$A$1:$N$14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H6" i="1"/>
  <c r="F6" i="1"/>
  <c r="D6" i="1"/>
  <c r="K6" i="1" l="1"/>
  <c r="N6" i="1" s="1"/>
  <c r="D5" i="1" l="1"/>
  <c r="D7" i="1" s="1"/>
  <c r="H5" i="1"/>
  <c r="H7" i="1" s="1"/>
  <c r="F5" i="1"/>
  <c r="F7" i="1" s="1"/>
  <c r="K5" i="1"/>
  <c r="N5" i="1" s="1"/>
  <c r="N7" i="1" s="1"/>
  <c r="J5" i="1"/>
  <c r="L9" i="1" l="1"/>
</calcChain>
</file>

<file path=xl/sharedStrings.xml><?xml version="1.0" encoding="utf-8"?>
<sst xmlns="http://schemas.openxmlformats.org/spreadsheetml/2006/main" count="28" uniqueCount="23">
  <si>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</si>
  <si>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</si>
  <si>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</si>
  <si>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</si>
  <si>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</si>
  <si>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</si>
  <si>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</si>
  <si>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</si>
  <si>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</si>
  <si>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</si>
  <si>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</si>
  <si>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</si>
  <si>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</si>
  <si>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</si>
  <si>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</si>
  <si>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</si>
  <si>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</si>
  <si>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</si>
  <si>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чел</t>
  </si>
  <si>
    <t>Обучение по программе дополнительного профессионального образования: "(ПП) Оказание первой помощи пострадавшим"</t>
  </si>
  <si>
    <t>Обучение по программе дополнительного профессионального образования: "(А) Общие вопросы охраны труда и функционирования системы управления охраной труда"</t>
  </si>
  <si>
    <t>Заведующий ГБДОУ детский сад № 92 Приморского района Санкт-Петербурга</t>
  </si>
  <si>
    <t>А.В. Юдина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</si>
</sst>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164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164" fontId="5" fillId="3" borderId="12" xfId="1" applyFont="1" applyFill="1" applyBorder="1" applyAlignment="1">
      <alignment vertical="center"/>
    </xf>
    <xf numFmtId="0" fontId="10" fillId="0" borderId="16" xfId="0" applyFont="1" applyBorder="1" applyAlignment="1">
      <alignment horizontal="left" vertical="center" wrapText="1" indent="1"/>
    </xf>
    <xf numFmtId="0" fontId="10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19"/>
  <sheetViews>
    <sheetView tabSelected="1" zoomScale="90" zoomScaleNormal="90" workbookViewId="0">
      <selection activeCell="C6" sqref="C6"/>
    </sheetView>
  </sheetViews>
  <sheetFormatPr defaultRowHeight="14.4" x14ac:dyDescent="0.3"/>
  <cols>
    <col min="1" max="1" width="1.5546875" customWidth="1"/>
    <col min="2" max="2" width="6.33203125" customWidth="1"/>
    <col min="3" max="3" width="33.109375" style="1" customWidth="1"/>
    <col min="4" max="4" width="16.33203125" customWidth="1"/>
    <col min="5" max="5" width="13.33203125" customWidth="1"/>
    <col min="6" max="6" width="14.44140625" customWidth="1"/>
    <col min="7" max="7" width="13.33203125" customWidth="1"/>
    <col min="8" max="8" width="15.6640625" customWidth="1"/>
    <col min="9" max="9" width="13" customWidth="1"/>
    <col min="10" max="10" width="16" customWidth="1"/>
    <col min="11" max="11" width="13" customWidth="1"/>
    <col min="12" max="12" width="7.88671875" customWidth="1"/>
    <col min="13" max="13" width="9.109375" customWidth="1"/>
    <col min="14" max="14" width="23.5546875" style="2" customWidth="1"/>
    <col min="16" max="16" width="28" style="2" hidden="1" customWidth="1"/>
    <col min="17" max="18" width="12.6640625" hidden="1" customWidth="1"/>
  </cols>
  <sheetData>
    <row r="1" spans="2:18" ht="15" thickBot="1" x14ac:dyDescent="0.35"/>
    <row r="2" spans="2:18" ht="15" thickBot="1" x14ac:dyDescent="0.35">
      <c r="B2" s="28" t="s">
        <v>15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P2" s="3" t="s">
        <v>8</v>
      </c>
      <c r="Q2" s="31" t="s">
        <v>14</v>
      </c>
      <c r="R2" s="32"/>
    </row>
    <row r="3" spans="2:18" ht="15" thickBot="1" x14ac:dyDescent="0.35">
      <c r="P3" s="4" t="s">
        <v>9</v>
      </c>
      <c r="Q3" s="33"/>
      <c r="R3" s="34"/>
    </row>
    <row r="4" spans="2:18" ht="43.2" x14ac:dyDescent="0.3">
      <c r="B4" s="16" t="s">
        <v>0</v>
      </c>
      <c r="C4" s="16" t="s">
        <v>1</v>
      </c>
      <c r="D4" s="17" t="s">
        <v>17</v>
      </c>
      <c r="E4" s="16" t="s">
        <v>2</v>
      </c>
      <c r="F4" s="17" t="s">
        <v>17</v>
      </c>
      <c r="G4" s="16" t="s">
        <v>2</v>
      </c>
      <c r="H4" s="17" t="s">
        <v>17</v>
      </c>
      <c r="I4" s="16" t="s">
        <v>2</v>
      </c>
      <c r="J4" s="16" t="s">
        <v>6</v>
      </c>
      <c r="K4" s="16" t="s">
        <v>3</v>
      </c>
      <c r="L4" s="16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78" x14ac:dyDescent="0.3">
      <c r="B5" s="15">
        <v>1</v>
      </c>
      <c r="C5" s="18" t="s">
        <v>19</v>
      </c>
      <c r="D5" s="20">
        <f>E5*L5</f>
        <v>7200</v>
      </c>
      <c r="E5" s="20">
        <v>600</v>
      </c>
      <c r="F5" s="20">
        <f>G5*L5</f>
        <v>7800</v>
      </c>
      <c r="G5" s="20">
        <v>650</v>
      </c>
      <c r="H5" s="20">
        <f>I5*L5</f>
        <v>8400</v>
      </c>
      <c r="I5" s="20">
        <v>700</v>
      </c>
      <c r="J5" s="21">
        <f t="shared" ref="J5" si="0">STDEV(E5,G5,I5)/AVERAGE(E5,G5,I5)</f>
        <v>7.6923076923076927E-2</v>
      </c>
      <c r="K5" s="21">
        <f t="shared" ref="K5" si="1">ROUND((E5+G5+I5)/3,2)</f>
        <v>650</v>
      </c>
      <c r="L5" s="20">
        <v>12</v>
      </c>
      <c r="M5" s="22" t="s">
        <v>18</v>
      </c>
      <c r="N5" s="21">
        <f t="shared" ref="N5" si="2">K5*L5</f>
        <v>7800</v>
      </c>
      <c r="P5" s="6"/>
      <c r="Q5" s="9"/>
      <c r="R5" s="10"/>
    </row>
    <row r="6" spans="2:18" ht="109.2" x14ac:dyDescent="0.3">
      <c r="B6" s="15">
        <v>2</v>
      </c>
      <c r="C6" s="18" t="s">
        <v>20</v>
      </c>
      <c r="D6" s="20">
        <f>E6*L6</f>
        <v>2140</v>
      </c>
      <c r="E6" s="20">
        <v>1070</v>
      </c>
      <c r="F6" s="20">
        <f>G6*L6</f>
        <v>2400</v>
      </c>
      <c r="G6" s="20">
        <v>1200</v>
      </c>
      <c r="H6" s="20">
        <f>I6*L6</f>
        <v>2500</v>
      </c>
      <c r="I6" s="20">
        <v>1250</v>
      </c>
      <c r="J6" s="21">
        <f t="shared" ref="J6" si="3">STDEV(E6,G6,I6)/AVERAGE(E6,G6,I6)</f>
        <v>7.9189544686172467E-2</v>
      </c>
      <c r="K6" s="21">
        <f t="shared" ref="K6" si="4">ROUND((E6+G6+I6)/3,2)</f>
        <v>1173.33</v>
      </c>
      <c r="L6" s="20">
        <v>2</v>
      </c>
      <c r="M6" s="22" t="s">
        <v>18</v>
      </c>
      <c r="N6" s="21">
        <f t="shared" ref="N6" si="5">K6*L6</f>
        <v>2346.66</v>
      </c>
      <c r="P6" s="6"/>
      <c r="Q6" s="9"/>
      <c r="R6" s="10"/>
    </row>
    <row r="7" spans="2:18" x14ac:dyDescent="0.3">
      <c r="B7" s="38"/>
      <c r="C7" s="39"/>
      <c r="D7" s="19">
        <f>SUM(D5:D6)</f>
        <v>9340</v>
      </c>
      <c r="E7" s="15"/>
      <c r="F7" s="19">
        <f>SUM(F5:F6)</f>
        <v>10200</v>
      </c>
      <c r="G7" s="15"/>
      <c r="H7" s="19">
        <f>SUM(H5:H6)</f>
        <v>10900</v>
      </c>
      <c r="I7" s="15"/>
      <c r="J7" s="15"/>
      <c r="K7" s="35" t="s">
        <v>5</v>
      </c>
      <c r="L7" s="36"/>
      <c r="M7" s="37"/>
      <c r="N7" s="24">
        <f>SUM(N5:N6)</f>
        <v>10146.66</v>
      </c>
    </row>
    <row r="8" spans="2:18" x14ac:dyDescent="0.3">
      <c r="B8" s="11"/>
      <c r="C8" s="23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2:18" ht="20.399999999999999" x14ac:dyDescent="0.3">
      <c r="B9" s="40" t="s">
        <v>16</v>
      </c>
      <c r="C9" s="40"/>
      <c r="D9" s="40"/>
      <c r="E9" s="40"/>
      <c r="F9" s="40"/>
      <c r="G9" s="40"/>
      <c r="H9" s="40"/>
      <c r="I9" s="40"/>
      <c r="J9" s="40"/>
      <c r="K9" s="40"/>
      <c r="L9" s="41">
        <f>D7</f>
        <v>9340</v>
      </c>
      <c r="M9" s="41"/>
      <c r="N9" s="41"/>
    </row>
    <row r="10" spans="2:18" x14ac:dyDescent="0.3"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4"/>
    </row>
    <row r="13" spans="2:18" ht="21" x14ac:dyDescent="0.4">
      <c r="B13" s="42" t="s">
        <v>21</v>
      </c>
      <c r="C13" s="42"/>
      <c r="D13" s="42"/>
      <c r="E13" s="42"/>
      <c r="F13" s="42"/>
      <c r="G13" s="42"/>
      <c r="H13" s="42"/>
      <c r="I13" s="42"/>
      <c r="J13" s="42"/>
      <c r="K13" s="42"/>
      <c r="L13" s="43" t="s">
        <v>22</v>
      </c>
      <c r="M13" s="43"/>
      <c r="N13" s="43"/>
    </row>
    <row r="14" spans="2:18" x14ac:dyDescent="0.3">
      <c r="D14" s="27"/>
      <c r="E14" s="27"/>
      <c r="F14" s="27"/>
      <c r="G14" s="27"/>
      <c r="H14" s="27"/>
      <c r="I14" s="27"/>
      <c r="J14" s="27"/>
      <c r="K14" s="27"/>
      <c r="L14" s="27"/>
    </row>
    <row r="17" spans="3:3" ht="15" thickBot="1" x14ac:dyDescent="0.35"/>
    <row r="18" spans="3:3" ht="15" thickBot="1" x14ac:dyDescent="0.35">
      <c r="C18" s="25"/>
    </row>
    <row r="19" spans="3:3" ht="15" thickBot="1" x14ac:dyDescent="0.35">
      <c r="C19" s="26"/>
    </row>
  </sheetData>
  <mergeCells count="9">
    <mergeCell ref="D14:L14"/>
    <mergeCell ref="B2:N2"/>
    <mergeCell ref="Q2:R3"/>
    <mergeCell ref="K7:M7"/>
    <mergeCell ref="B7:C7"/>
    <mergeCell ref="B9:K9"/>
    <mergeCell ref="L9:N9"/>
    <mergeCell ref="B13:K13"/>
    <mergeCell ref="L13:N13"/>
  </mergeCells>
  <conditionalFormatting sqref="P5:P6">
    <cfRule type="cellIs" dxfId="1" priority="3" operator="equal">
      <formula>$P$3</formula>
    </cfRule>
    <cfRule type="cellIs" dxfId="0" priority="4" operator="equal">
      <formula>$P$2</formula>
    </cfRule>
  </conditionalFormatting>
  <pageMargins left="0.31496062992125984" right="0.31496062992125984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92 Детский сад</cp:lastModifiedBy>
  <cp:lastPrinted>2026-05-05T08:13:23Z</cp:lastPrinted>
  <dcterms:created xsi:type="dcterms:W3CDTF">2022-03-03T13:37:14Z</dcterms:created>
  <dcterms:modified xsi:type="dcterms:W3CDTF">2026-05-12T08:16:10Z</dcterms:modified>
</cp:coreProperties>
</file>