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756" yWindow="60" windowWidth="15480" windowHeight="11316"/>
  </bookViews>
  <sheets>
    <sheet name="Лист1" sheetId="2" r:id="rId1"/>
    <sheet name="Лист2" sheetId="4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J9" i="2" l="1"/>
  <c r="I9" i="2"/>
  <c r="F9" i="2"/>
  <c r="L9" i="2" s="1"/>
  <c r="K9" i="2" l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<sst xmlns="http://schemas.openxmlformats.org/spreadsheetml/2006/main" count="22" uniqueCount="22">
  <si>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</si>
  <si>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</si>
  <si>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</si>
  <si>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</si>
  <si>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</si>
  <si>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</si>
  <si>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</si>
  <si>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</si>
  <si>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&lt;ц&gt; - средн. арифм. величина цены единицы прод-ции, руб.</t>
  </si>
  <si>
    <t>Среднее квадратичное отклонение</t>
  </si>
  <si>
    <t>Ответы на запрос получены от 3 исполнителей.</t>
  </si>
  <si>
    <t xml:space="preserve">V - коэф-нт вариации </t>
  </si>
  <si>
    <t xml:space="preserve">,  руб. </t>
  </si>
  <si>
    <t>v - кол-во (объем) закупаемого товара (работы, услуги), шт.</t>
  </si>
  <si>
    <t>6=3+4+5</t>
  </si>
  <si>
    <t>8 = кол-во ответов ИЦИ</t>
  </si>
  <si>
    <t>9=              /8</t>
  </si>
  <si>
    <t>12=6*7/8</t>
  </si>
  <si>
    <t>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</si>
  <si>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</t>
  </si>
  <si>
    <t xml:space="preserve">Метод сопоставимых рыночных цен (анализ рынка) </t>
  </si>
  <si>
    <t>Дезинфекционная обработка постельных принадлежностей (240 подушек, 240 матрасов, 30 ясельных матрасов)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</si>
</sst>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3" borderId="0">
      <alignment horizontal="right" vertical="center"/>
    </xf>
  </cellStyleXfs>
  <cellXfs count="34">
    <xf numFmtId="0" fontId="0" fillId="0" borderId="0" xfId="0"/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1" fontId="7" fillId="0" borderId="9" xfId="0" applyNumberFormat="1" applyFont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right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3" fontId="0" fillId="0" borderId="0" xfId="0" applyNumberFormat="1"/>
  </cellXfs>
  <cellStyles count="2">
    <cellStyle name="S20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</xdr:colOff>
      <xdr:row>4</xdr:row>
      <xdr:rowOff>0</xdr:rowOff>
    </xdr:from>
    <xdr:to>
      <xdr:col>11</xdr:col>
      <xdr:colOff>609600</xdr:colOff>
      <xdr:row>4</xdr:row>
      <xdr:rowOff>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387840" y="216408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243840</xdr:colOff>
      <xdr:row>6</xdr:row>
      <xdr:rowOff>225114</xdr:rowOff>
    </xdr:from>
    <xdr:to>
      <xdr:col>5</xdr:col>
      <xdr:colOff>1013460</xdr:colOff>
      <xdr:row>6</xdr:row>
      <xdr:rowOff>838199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587240" y="1352874"/>
          <a:ext cx="769620" cy="902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116768</xdr:colOff>
      <xdr:row>6</xdr:row>
      <xdr:rowOff>358140</xdr:rowOff>
    </xdr:from>
    <xdr:to>
      <xdr:col>11</xdr:col>
      <xdr:colOff>853440</xdr:colOff>
      <xdr:row>7</xdr:row>
      <xdr:rowOff>0</xdr:rowOff>
    </xdr:to>
    <xdr:pic>
      <xdr:nvPicPr>
        <xdr:cNvPr id="4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822868" y="1485900"/>
          <a:ext cx="736672" cy="792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68579</xdr:colOff>
      <xdr:row>6</xdr:row>
      <xdr:rowOff>586740</xdr:rowOff>
    </xdr:from>
    <xdr:to>
      <xdr:col>9</xdr:col>
      <xdr:colOff>809724</xdr:colOff>
      <xdr:row>7</xdr:row>
      <xdr:rowOff>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854439" y="1714500"/>
          <a:ext cx="741145" cy="640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182880</xdr:colOff>
      <xdr:row>6</xdr:row>
      <xdr:rowOff>408182</xdr:rowOff>
    </xdr:from>
    <xdr:to>
      <xdr:col>10</xdr:col>
      <xdr:colOff>868680</xdr:colOff>
      <xdr:row>7</xdr:row>
      <xdr:rowOff>0</xdr:rowOff>
    </xdr:to>
    <xdr:pic>
      <xdr:nvPicPr>
        <xdr:cNvPr id="6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90760" y="1535942"/>
          <a:ext cx="685800" cy="7881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420254</xdr:colOff>
      <xdr:row>6</xdr:row>
      <xdr:rowOff>1310640</xdr:rowOff>
    </xdr:from>
    <xdr:to>
      <xdr:col>8</xdr:col>
      <xdr:colOff>685799</xdr:colOff>
      <xdr:row>8</xdr:row>
      <xdr:rowOff>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520314" y="2438400"/>
          <a:ext cx="26554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91440</xdr:colOff>
      <xdr:row>5</xdr:row>
      <xdr:rowOff>83820</xdr:rowOff>
    </xdr:from>
    <xdr:to>
      <xdr:col>11</xdr:col>
      <xdr:colOff>556260</xdr:colOff>
      <xdr:row>6</xdr:row>
      <xdr:rowOff>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433560" y="243078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L11" sqref="L11"/>
    </sheetView>
  </sheetViews>
  <sheetFormatPr defaultRowHeight="14.4" x14ac:dyDescent="0.3"/>
  <cols>
    <col min="2" max="2" width="33.21875" customWidth="1"/>
    <col min="6" max="6" width="18" customWidth="1"/>
    <col min="7" max="7" width="13.88671875" customWidth="1"/>
    <col min="8" max="8" width="17.44140625" customWidth="1"/>
    <col min="9" max="9" width="15.44140625" customWidth="1"/>
    <col min="10" max="10" width="13.44140625" customWidth="1"/>
    <col min="11" max="11" width="14.5546875" customWidth="1"/>
    <col min="12" max="12" width="14.33203125" customWidth="1"/>
  </cols>
  <sheetData>
    <row r="1" spans="1:12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x14ac:dyDescent="0.3">
      <c r="A2" s="22" t="s">
        <v>20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5.6" x14ac:dyDescent="0.3">
      <c r="A3" s="23" t="s">
        <v>18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15.6" x14ac:dyDescent="0.3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x14ac:dyDescent="0.3">
      <c r="B5" s="14"/>
      <c r="G5" s="13"/>
    </row>
    <row r="6" spans="1:12" x14ac:dyDescent="0.3">
      <c r="A6" s="24" t="s">
        <v>0</v>
      </c>
      <c r="B6" s="26" t="s">
        <v>1</v>
      </c>
      <c r="C6" s="28" t="s">
        <v>2</v>
      </c>
      <c r="D6" s="29"/>
      <c r="E6" s="29"/>
      <c r="F6" s="30"/>
      <c r="G6" s="26" t="s">
        <v>13</v>
      </c>
      <c r="H6" s="26" t="s">
        <v>3</v>
      </c>
      <c r="I6" s="32" t="s">
        <v>4</v>
      </c>
      <c r="J6" s="32"/>
      <c r="K6" s="32"/>
      <c r="L6" s="17" t="s">
        <v>12</v>
      </c>
    </row>
    <row r="7" spans="1:12" ht="66" x14ac:dyDescent="0.3">
      <c r="A7" s="25"/>
      <c r="B7" s="27"/>
      <c r="C7" s="18" t="s">
        <v>5</v>
      </c>
      <c r="D7" s="18" t="s">
        <v>6</v>
      </c>
      <c r="E7" s="18" t="s">
        <v>7</v>
      </c>
      <c r="F7" s="1"/>
      <c r="G7" s="31"/>
      <c r="H7" s="31"/>
      <c r="I7" s="2" t="s">
        <v>8</v>
      </c>
      <c r="J7" s="3" t="s">
        <v>9</v>
      </c>
      <c r="K7" s="3" t="s">
        <v>11</v>
      </c>
      <c r="L7" s="16"/>
    </row>
    <row r="8" spans="1:12" ht="27.6" x14ac:dyDescent="0.3">
      <c r="A8" s="4">
        <v>1</v>
      </c>
      <c r="B8" s="10">
        <v>2</v>
      </c>
      <c r="C8" s="4">
        <v>3</v>
      </c>
      <c r="D8" s="4">
        <v>4</v>
      </c>
      <c r="E8" s="4">
        <v>5</v>
      </c>
      <c r="F8" s="4" t="s">
        <v>14</v>
      </c>
      <c r="G8" s="10">
        <v>7</v>
      </c>
      <c r="H8" s="4" t="s">
        <v>15</v>
      </c>
      <c r="I8" s="5" t="s">
        <v>16</v>
      </c>
      <c r="J8" s="5">
        <v>10</v>
      </c>
      <c r="K8" s="5">
        <v>11</v>
      </c>
      <c r="L8" s="4" t="s">
        <v>17</v>
      </c>
    </row>
    <row r="9" spans="1:12" ht="79.2" customHeight="1" x14ac:dyDescent="0.3">
      <c r="A9" s="9">
        <v>1</v>
      </c>
      <c r="B9" s="21" t="s">
        <v>21</v>
      </c>
      <c r="C9" s="20">
        <v>62.5</v>
      </c>
      <c r="D9" s="19">
        <v>70</v>
      </c>
      <c r="E9" s="19">
        <v>65</v>
      </c>
      <c r="F9" s="11">
        <f t="shared" ref="F9" si="0">C9+D9+E9</f>
        <v>197.5</v>
      </c>
      <c r="G9" s="15">
        <v>510</v>
      </c>
      <c r="H9" s="12">
        <v>3</v>
      </c>
      <c r="I9" s="7">
        <f t="shared" ref="I9" si="1">AVERAGE(C9:E9)</f>
        <v>65.833333333333329</v>
      </c>
      <c r="J9" s="7">
        <f t="shared" ref="J9" si="2">STDEV(C9:E9)</f>
        <v>3.8188130791298667</v>
      </c>
      <c r="K9" s="8">
        <f t="shared" ref="K9" si="3">J9/I9</f>
        <v>5.800728727792203E-2</v>
      </c>
      <c r="L9" s="6">
        <f>F9*G9/H9</f>
        <v>33575</v>
      </c>
    </row>
    <row r="11" spans="1:12" x14ac:dyDescent="0.3">
      <c r="L11" s="33">
        <v>33575</v>
      </c>
    </row>
  </sheetData>
  <mergeCells count="10">
    <mergeCell ref="A1:L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Детский сад № 104</cp:lastModifiedBy>
  <cp:lastPrinted>2025-02-24T13:44:40Z</cp:lastPrinted>
  <dcterms:created xsi:type="dcterms:W3CDTF">2016-09-26T13:34:20Z</dcterms:created>
  <dcterms:modified xsi:type="dcterms:W3CDTF">2026-05-12T13:15:38Z</dcterms:modified>
</cp:coreProperties>
</file>