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Лист3" sheetId="3" r:id="rId1"/>
  </sheets>
  <calcPr calcId="145621" fullPrecision="0"/>
</workbook>
</file>

<file path=xl/calcChain.xml><?xml version="1.0" encoding="utf-8"?>
<calcChain xmlns="http://schemas.openxmlformats.org/spreadsheetml/2006/main">
  <c r="N11" i="3" l="1"/>
  <c r="M12" i="3" l="1"/>
  <c r="J11" i="3" l="1"/>
  <c r="I11" i="3"/>
  <c r="N12" i="3" l="1"/>
  <c r="K11" i="3"/>
</calcChain>
</file>

<file path=xl/sharedStrings.xml><?xml version="1.0" encoding="utf-8"?>
<sst xmlns="http://schemas.openxmlformats.org/spreadsheetml/2006/main" count="28" uniqueCount="28">
  <si>
    <t>(указывается предмет контракта)</t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</si>
  <si>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</si>
  <si>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</si>
  <si>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</si>
  <si>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</si>
  <si>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</si>
  <si>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</si>
  <si>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</si>
  <si>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</si>
  <si>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</si>
  <si>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</si>
  <si>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</si>
  <si>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</si>
  <si>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</si>
  <si>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Кол-во</t>
  </si>
  <si>
    <t>Общая стоимость   (руб.)</t>
  </si>
  <si>
    <t>Итого: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</si>
  <si>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</si>
  <si>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</si>
  <si>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</si>
  <si>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4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</si>
  <si>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 xml:space="preserve"> - </t>
  </si>
  <si>
    <t xml:space="preserve">Цена за единицу, руб.(Нормативный метод Распоряжение от 08.04.2026 № 221-р </t>
  </si>
  <si>
    <t>Дата подготовки обоснования НМЦК: 04.05.2026</t>
  </si>
  <si>
    <t>Выполнение работ по мытью окон для Государственного бюджетного общеобразовательного учреждения лицея №144 Калининского района  Санкт-Петербурга</t>
  </si>
  <si>
    <t>Выполнение работ по мытью окон</t>
  </si>
  <si>
    <t>Ед. измерения</t>
  </si>
  <si>
    <t>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</si>
</sst>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;[Red]#,##0.00"/>
  </numFmts>
  <fonts count="7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4">
    <xf numFmtId="0" fontId="0" fillId="0" borderId="0"/>
    <xf numFmtId="9" fontId="1" fillId="0" borderId="0"/>
    <xf numFmtId="0" fontId="2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5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top" wrapText="1"/>
    </xf>
    <xf numFmtId="9" fontId="4" fillId="0" borderId="3" xfId="1" applyFont="1" applyBorder="1" applyAlignment="1" applyProtection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164" fontId="6" fillId="0" borderId="3" xfId="3" applyFont="1" applyBorder="1" applyAlignment="1">
      <alignment horizontal="center" vertical="center" wrapText="1"/>
    </xf>
    <xf numFmtId="0" fontId="4" fillId="0" borderId="0" xfId="0" applyFont="1"/>
    <xf numFmtId="0" fontId="4" fillId="0" borderId="3" xfId="0" applyFont="1" applyBorder="1" applyAlignment="1">
      <alignment horizontal="right" vertical="center"/>
    </xf>
    <xf numFmtId="165" fontId="4" fillId="0" borderId="3" xfId="0" applyNumberFormat="1" applyFont="1" applyBorder="1"/>
    <xf numFmtId="9" fontId="4" fillId="0" borderId="3" xfId="1" applyFont="1" applyBorder="1" applyAlignment="1" applyProtection="1"/>
    <xf numFmtId="2" fontId="3" fillId="0" borderId="3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2" fontId="3" fillId="2" borderId="3" xfId="0" applyNumberFormat="1" applyFont="1" applyFill="1" applyBorder="1"/>
    <xf numFmtId="0" fontId="3" fillId="2" borderId="3" xfId="0" applyFont="1" applyFill="1" applyBorder="1"/>
    <xf numFmtId="165" fontId="3" fillId="2" borderId="3" xfId="0" applyNumberFormat="1" applyFont="1" applyFill="1" applyBorder="1" applyAlignment="1">
      <alignment vertical="center"/>
    </xf>
    <xf numFmtId="9" fontId="4" fillId="2" borderId="3" xfId="1" applyFont="1" applyFill="1" applyBorder="1" applyAlignment="1" applyProtection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justify" wrapText="1"/>
    </xf>
    <xf numFmtId="0" fontId="4" fillId="0" borderId="1" xfId="0" applyFont="1" applyBorder="1" applyAlignment="1">
      <alignment horizontal="center"/>
    </xf>
    <xf numFmtId="0" fontId="3" fillId="0" borderId="0" xfId="0" applyFont="1" applyBorder="1"/>
    <xf numFmtId="9" fontId="4" fillId="2" borderId="3" xfId="1" applyFont="1" applyFill="1" applyBorder="1" applyAlignment="1" applyProtection="1">
      <alignment horizontal="center" vertical="center"/>
    </xf>
  </cellXfs>
  <cellStyles count="4">
    <cellStyle name="Обычный" xfId="0" builtinId="0"/>
    <cellStyle name="Обычный 2" xfId="2"/>
    <cellStyle name="Процентный" xfId="1" builtinId="5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139680</xdr:colOff>
      <xdr:row>9</xdr:row>
      <xdr:rowOff>232200</xdr:rowOff>
    </xdr:from>
    <xdr:to>
      <xdr:col>10</xdr:col>
      <xdr:colOff>612675</xdr:colOff>
      <xdr:row>9</xdr:row>
      <xdr:rowOff>487080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7755" y="3280200"/>
          <a:ext cx="787320" cy="254880"/>
        </a:xfrm>
        <a:prstGeom prst="rect">
          <a:avLst/>
        </a:prstGeom>
      </xdr:spPr>
    </xdr:pic>
    <xdr:clientData/>
  </xdr:twoCellAnchor>
  <xdr:twoCellAnchor editAs="oneCell">
    <xdr:from>
      <xdr:col>9</xdr:col>
      <xdr:colOff>73080</xdr:colOff>
      <xdr:row>9</xdr:row>
      <xdr:rowOff>205560</xdr:rowOff>
    </xdr:from>
    <xdr:to>
      <xdr:col>9</xdr:col>
      <xdr:colOff>613875</xdr:colOff>
      <xdr:row>9</xdr:row>
      <xdr:rowOff>646200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4780" y="3253560"/>
          <a:ext cx="1388520" cy="440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view="pageBreakPreview" zoomScale="60" zoomScaleNormal="57" workbookViewId="0">
      <selection activeCell="L11" sqref="L11"/>
    </sheetView>
  </sheetViews>
  <sheetFormatPr defaultColWidth="9.140625" defaultRowHeight="18.75" x14ac:dyDescent="0.3"/>
  <cols>
    <col min="1" max="1" width="7.42578125" style="1" customWidth="1"/>
    <col min="2" max="2" width="60.5703125" style="1" customWidth="1"/>
    <col min="3" max="3" width="16" style="1" customWidth="1"/>
    <col min="4" max="4" width="15" style="1" customWidth="1"/>
    <col min="5" max="5" width="13" style="1" customWidth="1"/>
    <col min="6" max="6" width="12.5703125" style="1" customWidth="1"/>
    <col min="7" max="8" width="12.85546875" style="1" customWidth="1"/>
    <col min="9" max="9" width="12.7109375" style="1" customWidth="1"/>
    <col min="10" max="10" width="13.140625" style="1" customWidth="1"/>
    <col min="11" max="12" width="14.85546875" style="1" customWidth="1"/>
    <col min="13" max="13" width="14.42578125" style="1" customWidth="1"/>
    <col min="14" max="14" width="16.85546875" style="1" customWidth="1"/>
    <col min="15" max="16384" width="9.140625" style="1"/>
  </cols>
  <sheetData>
    <row r="1" spans="1:15" x14ac:dyDescent="0.3">
      <c r="C1" s="2"/>
    </row>
    <row r="2" spans="1:15" ht="37.5" customHeight="1" x14ac:dyDescent="0.3">
      <c r="A2" s="42" t="s">
        <v>13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37"/>
      <c r="M2" s="3"/>
      <c r="N2" s="3"/>
      <c r="O2" s="3"/>
    </row>
    <row r="3" spans="1:15" ht="23.25" customHeigh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43.5" customHeight="1" x14ac:dyDescent="0.3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37"/>
      <c r="M4" s="5"/>
      <c r="N4" s="5"/>
      <c r="O4" s="5"/>
    </row>
    <row r="5" spans="1:15" x14ac:dyDescent="0.3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38"/>
      <c r="M5" s="6"/>
      <c r="N5" s="6"/>
      <c r="O5" s="6"/>
    </row>
    <row r="6" spans="1:15" x14ac:dyDescent="0.3">
      <c r="C6" s="7"/>
      <c r="D6" s="7"/>
      <c r="E6" s="7"/>
      <c r="F6" s="7"/>
      <c r="G6" s="7"/>
      <c r="H6" s="7"/>
      <c r="I6" s="7"/>
      <c r="J6" s="7"/>
      <c r="K6" s="7"/>
      <c r="L6" s="7"/>
      <c r="M6" s="6"/>
      <c r="N6" s="6"/>
      <c r="O6" s="6"/>
    </row>
    <row r="7" spans="1:15" ht="30" customHeight="1" x14ac:dyDescent="0.3">
      <c r="A7" s="40" t="s">
        <v>20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35"/>
      <c r="M7" s="8"/>
      <c r="N7" s="8"/>
      <c r="O7" s="8"/>
    </row>
    <row r="8" spans="1:15" ht="6" customHeight="1" thickBot="1" x14ac:dyDescent="0.35">
      <c r="C8" s="9"/>
    </row>
    <row r="9" spans="1:15" ht="24" customHeight="1" thickTop="1" x14ac:dyDescent="0.3">
      <c r="A9" s="44" t="s">
        <v>1</v>
      </c>
      <c r="B9" s="44"/>
      <c r="C9" s="44"/>
      <c r="D9" s="44"/>
      <c r="E9" s="44"/>
      <c r="F9" s="44"/>
      <c r="G9" s="44"/>
      <c r="H9" s="44"/>
      <c r="I9" s="44"/>
      <c r="J9" s="44"/>
      <c r="K9" s="45"/>
      <c r="L9" s="47"/>
      <c r="M9" s="10"/>
      <c r="N9" s="11"/>
    </row>
    <row r="10" spans="1:15" s="19" customFormat="1" ht="148.5" customHeight="1" x14ac:dyDescent="0.3">
      <c r="A10" s="12" t="s">
        <v>2</v>
      </c>
      <c r="B10" s="13" t="s">
        <v>3</v>
      </c>
      <c r="C10" s="13" t="s">
        <v>4</v>
      </c>
      <c r="D10" s="13" t="s">
        <v>5</v>
      </c>
      <c r="E10" s="14" t="s">
        <v>17</v>
      </c>
      <c r="F10" s="14" t="s">
        <v>18</v>
      </c>
      <c r="G10" s="14" t="s">
        <v>19</v>
      </c>
      <c r="H10" s="14" t="s">
        <v>22</v>
      </c>
      <c r="I10" s="13" t="s">
        <v>6</v>
      </c>
      <c r="J10" s="15" t="s">
        <v>7</v>
      </c>
      <c r="K10" s="16" t="s">
        <v>8</v>
      </c>
      <c r="L10" s="16" t="s">
        <v>26</v>
      </c>
      <c r="M10" s="17" t="s">
        <v>14</v>
      </c>
      <c r="N10" s="18" t="s">
        <v>15</v>
      </c>
    </row>
    <row r="11" spans="1:15" s="34" customFormat="1" ht="39.75" customHeight="1" x14ac:dyDescent="0.3">
      <c r="A11" s="26">
        <v>1</v>
      </c>
      <c r="B11" s="27" t="s">
        <v>25</v>
      </c>
      <c r="C11" s="28">
        <v>58</v>
      </c>
      <c r="D11" s="28">
        <v>57</v>
      </c>
      <c r="E11" s="28">
        <v>60</v>
      </c>
      <c r="F11" s="29"/>
      <c r="G11" s="28"/>
      <c r="H11" s="33" t="s">
        <v>21</v>
      </c>
      <c r="I11" s="30">
        <f t="shared" ref="I11" si="0">AVERAGE(C11:G11)</f>
        <v>58.33</v>
      </c>
      <c r="J11" s="30">
        <f t="shared" ref="J11" si="1">STDEV(C11:G11)</f>
        <v>1.53</v>
      </c>
      <c r="K11" s="31">
        <f t="shared" ref="K11" si="2">J11/I11</f>
        <v>0.03</v>
      </c>
      <c r="L11" s="49" t="s">
        <v>27</v>
      </c>
      <c r="M11" s="32">
        <v>3464</v>
      </c>
      <c r="N11" s="33">
        <f>M11*D11</f>
        <v>197448</v>
      </c>
    </row>
    <row r="12" spans="1:15" ht="18" customHeight="1" x14ac:dyDescent="0.3">
      <c r="A12" s="12"/>
      <c r="B12" s="20" t="s">
        <v>16</v>
      </c>
      <c r="C12" s="21"/>
      <c r="D12" s="21"/>
      <c r="E12" s="21"/>
      <c r="F12" s="21"/>
      <c r="G12" s="21"/>
      <c r="H12" s="21"/>
      <c r="I12" s="21"/>
      <c r="J12" s="21"/>
      <c r="K12" s="22"/>
      <c r="L12" s="22"/>
      <c r="M12" s="23">
        <f>SUM(M11:M11)</f>
        <v>3464</v>
      </c>
      <c r="N12" s="23">
        <f>SUM(N11:N11)</f>
        <v>197448</v>
      </c>
    </row>
    <row r="13" spans="1:15" ht="89.25" customHeight="1" x14ac:dyDescent="0.3">
      <c r="A13" s="46" t="s">
        <v>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39"/>
    </row>
    <row r="14" spans="1:15" ht="12" customHeight="1" x14ac:dyDescent="0.3">
      <c r="C14" s="9"/>
    </row>
    <row r="15" spans="1:15" ht="27" customHeight="1" x14ac:dyDescent="0.3">
      <c r="A15" s="40" t="s">
        <v>23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35"/>
    </row>
    <row r="16" spans="1:15" ht="15.75" customHeight="1" thickBot="1" x14ac:dyDescent="0.35">
      <c r="A16" s="41" t="s">
        <v>10</v>
      </c>
      <c r="B16" s="41"/>
      <c r="C16" s="41"/>
      <c r="D16" s="41"/>
      <c r="E16" s="41"/>
      <c r="F16" s="41"/>
      <c r="G16" s="41"/>
      <c r="H16" s="25"/>
      <c r="I16" s="5"/>
      <c r="J16" s="41"/>
      <c r="K16" s="41"/>
      <c r="L16" s="36"/>
    </row>
    <row r="17" spans="3:12" ht="19.5" thickTop="1" x14ac:dyDescent="0.3">
      <c r="C17" s="6"/>
      <c r="I17" s="24" t="s">
        <v>11</v>
      </c>
      <c r="J17" s="10" t="s">
        <v>12</v>
      </c>
      <c r="K17" s="10"/>
      <c r="L17" s="48"/>
    </row>
  </sheetData>
  <mergeCells count="9">
    <mergeCell ref="A15:K15"/>
    <mergeCell ref="A16:G16"/>
    <mergeCell ref="J16:K16"/>
    <mergeCell ref="A7:K7"/>
    <mergeCell ref="A2:K2"/>
    <mergeCell ref="A4:K4"/>
    <mergeCell ref="A5:K5"/>
    <mergeCell ref="A9:K9"/>
    <mergeCell ref="A13:K13"/>
  </mergeCells>
  <pageMargins left="0.7" right="0.7" top="0.75" bottom="0.75" header="0.51180555555555496" footer="0.51180555555555496"/>
  <pageSetup paperSize="9" scale="37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revision>0</cp:revision>
  <cp:lastPrinted>2024-05-30T12:41:56Z</cp:lastPrinted>
  <dcterms:created xsi:type="dcterms:W3CDTF">2014-02-20T07:55:18Z</dcterms:created>
  <dcterms:modified xsi:type="dcterms:W3CDTF">2026-05-12T13:34:50Z</dcterms:modified>
</cp:coreProperties>
</file>