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Служебные в договорной\2026\ростелеком\"/>
    </mc:Choice>
  </mc:AlternateContent>
  <bookViews>
    <workbookView xWindow="0" yWindow="0" windowWidth="23040" windowHeight="8676" tabRatio="500"/>
  </bookViews>
  <sheets>
    <sheet name="Лист1" sheetId="1" r:id="rId1"/>
  </sheets>
  <definedNames>
    <definedName name="_xlnm.Print_Area" localSheetId="0">Лист1!$A$1:$N$23</definedName>
  </definedNames>
  <calcPr calcId="162913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I16" i="1" l="1"/>
  <c r="J16" i="1"/>
  <c r="K16" i="1"/>
  <c r="M16" i="1" s="1"/>
  <c r="N16" i="1"/>
  <c r="I18" i="1"/>
  <c r="J18" i="1"/>
  <c r="K18" i="1"/>
  <c r="M18" i="1" s="1"/>
  <c r="N18" i="1"/>
  <c r="J17" i="1" l="1"/>
  <c r="I17" i="1"/>
  <c r="N17" i="1" s="1"/>
  <c r="J15" i="1"/>
  <c r="I15" i="1"/>
  <c r="N15" i="1" s="1"/>
  <c r="N19" i="1" s="1"/>
  <c r="K15" i="1" l="1"/>
  <c r="K17" i="1"/>
  <c r="M17" i="1" s="1"/>
  <c r="K19" i="1" l="1"/>
  <c r="M15" i="1"/>
  <c r="M19" i="1" s="1"/>
</calcChain>
</file>

<file path=xl/sharedStrings.xml><?xml version="1.0" encoding="utf-8"?>
<sst xmlns="http://schemas.openxmlformats.org/spreadsheetml/2006/main" count="44" uniqueCount="34">
  <si>
    <t>Абонент: ГОСУДАРСТВЕННОЕ БЮДЖЕТНОЕ ОБЩЕОБРАЗОВАТЕЛЬНОЕ УЧРЕЖДЕНИЕ СРЕДНЯЯ ОБЩЕОБРАЗОВАТЕЛЬНАЯ ШКОЛА № 139 С УГЛУБЛЕННЫМ ИЗУЧЕНИЕМ МАТЕМАТИКИ КАЛИНИНСКОГО РАЙОНА САНКТ-ПЕТЕРБУРГА</t>
  </si>
  <si>
    <t>РАСЧЕТ ЦЕНЫ ДОГОВОРА</t>
  </si>
  <si>
    <t>С 01.01.2026 по 31.12.2026</t>
  </si>
  <si>
    <t>№ п/п</t>
  </si>
  <si>
    <t>Наименование услуги</t>
  </si>
  <si>
    <t>Количество  услуг</t>
  </si>
  <si>
    <t>Цена (тариф) за единицу услуги без налога</t>
  </si>
  <si>
    <t>Количество месяцев</t>
  </si>
  <si>
    <t>Период предоставления услуги</t>
  </si>
  <si>
    <t xml:space="preserve">Единица измерения </t>
  </si>
  <si>
    <t>Количество услуг за действующий период</t>
  </si>
  <si>
    <t>Цена (тариф) за единицу услуги с налогом</t>
  </si>
  <si>
    <t>Стоимость услуг без налога - всего</t>
  </si>
  <si>
    <t>Налоговая ставка</t>
  </si>
  <si>
    <t>Сумма налога</t>
  </si>
  <si>
    <t>Стоимость услуг с налогом - всего</t>
  </si>
  <si>
    <t>код</t>
  </si>
  <si>
    <t>условное обозначение (национальное)</t>
  </si>
  <si>
    <t>Местные соединения (безлимитный)</t>
  </si>
  <si>
    <t>01.01.2026-28.02.2026</t>
  </si>
  <si>
    <t>876</t>
  </si>
  <si>
    <t>условная единица</t>
  </si>
  <si>
    <t>Предоставление абонентской линии</t>
  </si>
  <si>
    <t>01.03.2026-31.12.2026</t>
  </si>
  <si>
    <t>ВСЕГО по услугам</t>
  </si>
  <si>
    <t>ОПЕРАТОР:</t>
  </si>
  <si>
    <t>АБОНЕНТ:</t>
  </si>
  <si>
    <t>Руководитель: ГОСУДАРСТВЕННОЕ БЮДЖЕТНОЕ ОБЩЕОБРАЗОВАТЕЛЬНОЕ УЧРЕЖДЕНИЕ СРЕДНЯЯ ОБЩЕОБРАЗОВАТЕЛЬНАЯ ШКОЛА № 139 С УГЛУБЛЕННЫМ ИЗУЧЕНИЕМ МАТЕМАТИКИ КАЛИНИНСКОГО РАЙОНА САНКТ-ПЕТЕРБУРГА</t>
  </si>
  <si>
    <t>__________________________ //</t>
  </si>
  <si>
    <t>__________________________ /             /</t>
  </si>
  <si>
    <r>
      <rPr>
        <sz val="9"/>
        <rFont val="Times New Roman"/>
        <family val="1"/>
        <charset val="204"/>
      </rPr>
      <t xml:space="preserve">МП         </t>
    </r>
    <r>
      <rPr>
        <i/>
        <sz val="9"/>
        <rFont val="Times New Roman"/>
        <family val="1"/>
        <charset val="204"/>
      </rPr>
      <t xml:space="preserve"> (подпись)            (расшифровка подписи)</t>
    </r>
  </si>
  <si>
    <t>МП          (подпись)                   (расшифровка подписи)</t>
  </si>
  <si>
    <t xml:space="preserve">Оператор: </t>
  </si>
  <si>
    <t xml:space="preserve">Приложение № 1 к Договору №__________     от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</si>
</sst>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name val="Arial Cyr"/>
      <charset val="1"/>
    </font>
    <font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i/>
      <u/>
      <sz val="10"/>
      <name val="Arial Cyr"/>
      <charset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7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CC99FF"/>
        <bgColor rgb="FF9999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 applyProtection="1"/>
    <xf numFmtId="0" fontId="1" fillId="0" borderId="0" xfId="0" applyFont="1" applyBorder="1" applyAlignment="1" applyProtection="1"/>
    <xf numFmtId="0" fontId="2" fillId="0" borderId="0" xfId="0" applyFont="1" applyBorder="1" applyAlignment="1" applyProtection="1">
      <alignment horizontal="center" vertical="top"/>
    </xf>
    <xf numFmtId="0" fontId="3" fillId="0" borderId="0" xfId="0" applyFont="1" applyBorder="1" applyAlignment="1" applyProtection="1">
      <alignment horizontal="center" vertical="top"/>
    </xf>
    <xf numFmtId="0" fontId="0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center" wrapText="1"/>
    </xf>
    <xf numFmtId="4" fontId="9" fillId="0" borderId="1" xfId="0" applyNumberFormat="1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49" fontId="9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9" fontId="9" fillId="0" borderId="1" xfId="0" applyNumberFormat="1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vertical="center" wrapText="1"/>
    </xf>
    <xf numFmtId="4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vertical="center" wrapText="1"/>
    </xf>
    <xf numFmtId="4" fontId="6" fillId="0" borderId="0" xfId="0" applyNumberFormat="1" applyFont="1" applyBorder="1" applyAlignment="1" applyProtection="1">
      <alignment vertical="center" wrapText="1"/>
    </xf>
    <xf numFmtId="0" fontId="6" fillId="0" borderId="0" xfId="0" applyFont="1" applyBorder="1" applyAlignment="1" applyProtection="1">
      <alignment vertical="top" wrapText="1"/>
    </xf>
    <xf numFmtId="0" fontId="6" fillId="0" borderId="0" xfId="0" applyFont="1" applyBorder="1" applyAlignment="1" applyProtection="1">
      <alignment wrapText="1"/>
    </xf>
    <xf numFmtId="0" fontId="10" fillId="0" borderId="0" xfId="0" applyFont="1" applyBorder="1" applyAlignment="1" applyProtection="1"/>
    <xf numFmtId="0" fontId="7" fillId="0" borderId="0" xfId="0" applyFont="1" applyBorder="1" applyAlignment="1" applyProtection="1">
      <alignment horizontal="left" wrapText="1"/>
    </xf>
    <xf numFmtId="0" fontId="6" fillId="0" borderId="0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 wrapText="1"/>
    </xf>
    <xf numFmtId="0" fontId="9" fillId="0" borderId="0" xfId="0" applyFont="1" applyBorder="1" applyAlignment="1" applyProtection="1">
      <alignment horizontal="left"/>
    </xf>
    <xf numFmtId="0" fontId="10" fillId="0" borderId="0" xfId="0" applyFont="1" applyBorder="1" applyAlignment="1" applyProtection="1">
      <alignment horizontal="left"/>
    </xf>
    <xf numFmtId="0" fontId="4" fillId="0" borderId="0" xfId="0" applyFont="1" applyBorder="1" applyAlignment="1" applyProtection="1">
      <alignment horizontal="left" wrapText="1"/>
    </xf>
    <xf numFmtId="0" fontId="6" fillId="0" borderId="1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</xf>
    <xf numFmtId="4" fontId="6" fillId="0" borderId="0" xfId="0" applyNumberFormat="1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top" wrapText="1"/>
    </xf>
    <xf numFmtId="0" fontId="6" fillId="0" borderId="0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top"/>
    </xf>
    <xf numFmtId="0" fontId="4" fillId="0" borderId="0" xfId="0" applyFont="1" applyBorder="1" applyAlignment="1" applyProtection="1">
      <alignment horizontal="right" vertical="top"/>
    </xf>
    <xf numFmtId="0" fontId="5" fillId="0" borderId="1" xfId="0" applyFont="1" applyBorder="1" applyAlignment="1" applyProtection="1">
      <alignment horizontal="left"/>
    </xf>
    <xf numFmtId="0" fontId="5" fillId="0" borderId="1" xfId="0" applyFont="1" applyBorder="1" applyAlignment="1" applyProtection="1">
      <alignment horizontal="left" wrapText="1"/>
    </xf>
    <xf numFmtId="0" fontId="5" fillId="0" borderId="0" xfId="0" applyFont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tileRect/>
        </a:gra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A10" sqref="A10:N10"/>
    </sheetView>
  </sheetViews>
  <sheetFormatPr defaultColWidth="9" defaultRowHeight="15.75" customHeight="1"/>
  <cols>
    <col min="1" max="1" width="3.6640625" style="1" customWidth="1"/>
    <col min="2" max="2" width="29" style="2" customWidth="1"/>
    <col min="3" max="3" width="7.88671875" style="2" customWidth="1"/>
    <col min="4" max="4" width="8.21875" style="2" customWidth="1"/>
    <col min="5" max="5" width="7.88671875" style="2" customWidth="1"/>
    <col min="6" max="6" width="8.77734375" style="2" customWidth="1"/>
    <col min="7" max="7" width="8.5546875" style="2" customWidth="1"/>
    <col min="8" max="8" width="10.33203125" style="2" customWidth="1"/>
    <col min="9" max="9" width="9.33203125" style="2" customWidth="1"/>
    <col min="10" max="10" width="8.5546875" style="2" customWidth="1"/>
    <col min="11" max="11" width="9.88671875" style="2" customWidth="1"/>
    <col min="12" max="13" width="8.5546875" style="2" customWidth="1"/>
    <col min="14" max="14" width="10.109375" style="2" customWidth="1"/>
  </cols>
  <sheetData>
    <row r="1" spans="1:14" ht="37.5" customHeight="1">
      <c r="B1" s="3"/>
      <c r="C1" s="3"/>
      <c r="D1" s="3"/>
      <c r="E1" s="4"/>
      <c r="F1" s="4"/>
      <c r="G1" s="4"/>
      <c r="H1" s="4"/>
      <c r="I1" s="4"/>
      <c r="J1" s="4"/>
      <c r="K1" s="4"/>
      <c r="L1" s="41"/>
      <c r="M1" s="41"/>
      <c r="N1" s="41"/>
    </row>
    <row r="2" spans="1:14" ht="15.6">
      <c r="G2" s="5"/>
      <c r="H2" s="5"/>
      <c r="I2" s="5"/>
      <c r="J2" s="5"/>
      <c r="K2" s="5"/>
      <c r="L2" s="41"/>
      <c r="M2" s="41"/>
      <c r="N2" s="41"/>
    </row>
    <row r="4" spans="1:14" ht="13.2">
      <c r="B4" s="42" t="s">
        <v>33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6" spans="1:14" ht="13.2">
      <c r="A6" s="43" t="s">
        <v>32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</row>
    <row r="7" spans="1:14" ht="27.75" customHeight="1">
      <c r="A7" s="44" t="s">
        <v>0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</row>
    <row r="8" spans="1:14" ht="13.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 ht="15.75" customHeight="1">
      <c r="A9" s="45" t="s">
        <v>1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</row>
    <row r="10" spans="1:14" ht="15.75" customHeight="1">
      <c r="A10" s="36" t="s">
        <v>2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</row>
    <row r="11" spans="1:14" ht="13.5" customHeight="1"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</row>
    <row r="12" spans="1:14" ht="63" customHeight="1">
      <c r="A12" s="38" t="s">
        <v>3</v>
      </c>
      <c r="B12" s="38" t="s">
        <v>4</v>
      </c>
      <c r="C12" s="39" t="s">
        <v>5</v>
      </c>
      <c r="D12" s="39" t="s">
        <v>6</v>
      </c>
      <c r="E12" s="39" t="s">
        <v>7</v>
      </c>
      <c r="F12" s="39" t="s">
        <v>8</v>
      </c>
      <c r="G12" s="40" t="s">
        <v>9</v>
      </c>
      <c r="H12" s="40"/>
      <c r="I12" s="40" t="s">
        <v>10</v>
      </c>
      <c r="J12" s="40" t="s">
        <v>11</v>
      </c>
      <c r="K12" s="40" t="s">
        <v>12</v>
      </c>
      <c r="L12" s="40" t="s">
        <v>13</v>
      </c>
      <c r="M12" s="40" t="s">
        <v>14</v>
      </c>
      <c r="N12" s="40" t="s">
        <v>15</v>
      </c>
    </row>
    <row r="13" spans="1:14" ht="35.25" customHeight="1">
      <c r="A13" s="38"/>
      <c r="B13" s="38"/>
      <c r="C13" s="39"/>
      <c r="D13" s="39"/>
      <c r="E13" s="39"/>
      <c r="F13" s="39"/>
      <c r="G13" s="9" t="s">
        <v>16</v>
      </c>
      <c r="H13" s="9" t="s">
        <v>17</v>
      </c>
      <c r="I13" s="40"/>
      <c r="J13" s="40"/>
      <c r="K13" s="40"/>
      <c r="L13" s="40"/>
      <c r="M13" s="40"/>
      <c r="N13" s="40"/>
    </row>
    <row r="14" spans="1:14" ht="9.75" customHeight="1">
      <c r="A14" s="8">
        <v>1</v>
      </c>
      <c r="B14" s="8">
        <v>2</v>
      </c>
      <c r="C14" s="8">
        <v>3</v>
      </c>
      <c r="D14" s="8">
        <v>4</v>
      </c>
      <c r="E14" s="8">
        <v>5</v>
      </c>
      <c r="F14" s="8">
        <v>6</v>
      </c>
      <c r="G14" s="10">
        <v>7</v>
      </c>
      <c r="H14" s="10">
        <v>8</v>
      </c>
      <c r="I14" s="10">
        <v>9</v>
      </c>
      <c r="J14" s="10">
        <v>10</v>
      </c>
      <c r="K14" s="10">
        <v>11</v>
      </c>
      <c r="L14" s="10">
        <v>12</v>
      </c>
      <c r="M14" s="10">
        <v>13</v>
      </c>
      <c r="N14" s="10">
        <v>14</v>
      </c>
    </row>
    <row r="15" spans="1:14" ht="30" customHeight="1">
      <c r="A15" s="11">
        <v>1</v>
      </c>
      <c r="B15" s="12" t="s">
        <v>18</v>
      </c>
      <c r="C15" s="13">
        <v>2</v>
      </c>
      <c r="D15" s="14">
        <v>499</v>
      </c>
      <c r="E15" s="15">
        <v>2</v>
      </c>
      <c r="F15" s="11" t="s">
        <v>19</v>
      </c>
      <c r="G15" s="16" t="s">
        <v>20</v>
      </c>
      <c r="H15" s="11" t="s">
        <v>21</v>
      </c>
      <c r="I15" s="17">
        <f>C15*E15</f>
        <v>4</v>
      </c>
      <c r="J15" s="14">
        <f>D15*1.22</f>
        <v>608.78</v>
      </c>
      <c r="K15" s="14">
        <f>ROUND(I15*D15, 2)</f>
        <v>1996</v>
      </c>
      <c r="L15" s="18">
        <v>0.22</v>
      </c>
      <c r="M15" s="14">
        <f>ROUND(K15*22/100, 2)</f>
        <v>439.12</v>
      </c>
      <c r="N15" s="14">
        <f>ROUND(I15*J15, 2)</f>
        <v>2435.12</v>
      </c>
    </row>
    <row r="16" spans="1:14" ht="30" customHeight="1">
      <c r="A16" s="11">
        <v>2</v>
      </c>
      <c r="B16" s="19" t="s">
        <v>22</v>
      </c>
      <c r="C16" s="13">
        <v>2</v>
      </c>
      <c r="D16" s="14">
        <v>293</v>
      </c>
      <c r="E16" s="15">
        <v>2</v>
      </c>
      <c r="F16" s="11" t="s">
        <v>19</v>
      </c>
      <c r="G16" s="16" t="s">
        <v>20</v>
      </c>
      <c r="H16" s="11" t="s">
        <v>21</v>
      </c>
      <c r="I16" s="17">
        <f>C16*E16</f>
        <v>4</v>
      </c>
      <c r="J16" s="14">
        <f>D16*1.22</f>
        <v>357.46</v>
      </c>
      <c r="K16" s="14">
        <f>ROUND(I16*D16, 2)</f>
        <v>1172</v>
      </c>
      <c r="L16" s="18">
        <v>0.22</v>
      </c>
      <c r="M16" s="14">
        <f>ROUND(K16*22/100, 2)</f>
        <v>257.83999999999997</v>
      </c>
      <c r="N16" s="14">
        <f>ROUND(I16*J16, 2)</f>
        <v>1429.84</v>
      </c>
    </row>
    <row r="17" spans="1:14" ht="30" customHeight="1">
      <c r="A17" s="11">
        <v>3</v>
      </c>
      <c r="B17" s="19" t="s">
        <v>18</v>
      </c>
      <c r="C17" s="13">
        <v>2</v>
      </c>
      <c r="D17" s="14">
        <v>518</v>
      </c>
      <c r="E17" s="15">
        <v>10</v>
      </c>
      <c r="F17" s="11" t="s">
        <v>23</v>
      </c>
      <c r="G17" s="16" t="s">
        <v>20</v>
      </c>
      <c r="H17" s="11" t="s">
        <v>21</v>
      </c>
      <c r="I17" s="17">
        <f>C17*E17</f>
        <v>20</v>
      </c>
      <c r="J17" s="14">
        <f>D17*1.22</f>
        <v>631.96</v>
      </c>
      <c r="K17" s="14">
        <f>ROUND(I17*D17, 2)</f>
        <v>10360</v>
      </c>
      <c r="L17" s="18">
        <v>0.22</v>
      </c>
      <c r="M17" s="14">
        <f>ROUND(K17*22/100, 2)</f>
        <v>2279.1999999999998</v>
      </c>
      <c r="N17" s="14">
        <f>ROUND(I17*J17, 2)</f>
        <v>12639.2</v>
      </c>
    </row>
    <row r="18" spans="1:14" ht="30" customHeight="1">
      <c r="A18" s="11">
        <v>4</v>
      </c>
      <c r="B18" s="19" t="s">
        <v>22</v>
      </c>
      <c r="C18" s="13">
        <v>2</v>
      </c>
      <c r="D18" s="14">
        <v>304</v>
      </c>
      <c r="E18" s="15">
        <v>10</v>
      </c>
      <c r="F18" s="11" t="s">
        <v>23</v>
      </c>
      <c r="G18" s="16" t="s">
        <v>20</v>
      </c>
      <c r="H18" s="11" t="s">
        <v>21</v>
      </c>
      <c r="I18" s="17">
        <f>C18*E18</f>
        <v>20</v>
      </c>
      <c r="J18" s="14">
        <f>D18*1.22</f>
        <v>370.88</v>
      </c>
      <c r="K18" s="14">
        <f>ROUND(I18*D18, 2)</f>
        <v>6080</v>
      </c>
      <c r="L18" s="18">
        <v>0.22</v>
      </c>
      <c r="M18" s="14">
        <f>ROUND(K18*22/100, 2)</f>
        <v>1337.6</v>
      </c>
      <c r="N18" s="14">
        <f>ROUND(I18*J18, 2)</f>
        <v>7417.6</v>
      </c>
    </row>
    <row r="19" spans="1:14" ht="22.5" customHeight="1">
      <c r="A19" s="32" t="s">
        <v>24</v>
      </c>
      <c r="B19" s="32"/>
      <c r="C19" s="32"/>
      <c r="D19" s="32"/>
      <c r="E19" s="32"/>
      <c r="F19" s="32"/>
      <c r="G19" s="32"/>
      <c r="H19" s="32"/>
      <c r="I19" s="32"/>
      <c r="J19" s="32"/>
      <c r="K19" s="20">
        <f>K15+K16+K17+K18</f>
        <v>19608</v>
      </c>
      <c r="L19" s="21"/>
      <c r="M19" s="20">
        <f>M15+M16+M17+M18</f>
        <v>4313.76</v>
      </c>
      <c r="N19" s="20">
        <f>N15+N16+N17+N18</f>
        <v>23921.760000000002</v>
      </c>
    </row>
    <row r="20" spans="1:14" ht="16.5" customHeight="1">
      <c r="A20" s="33" t="s">
        <v>25</v>
      </c>
      <c r="B20" s="33"/>
      <c r="C20" s="33"/>
      <c r="D20" s="33"/>
      <c r="E20" s="22"/>
      <c r="F20" s="22"/>
      <c r="G20" s="22"/>
      <c r="H20" s="34" t="s">
        <v>26</v>
      </c>
      <c r="I20" s="34"/>
      <c r="J20" s="34"/>
      <c r="K20" s="34"/>
      <c r="L20" s="34"/>
      <c r="M20" s="34"/>
      <c r="N20" s="34"/>
    </row>
    <row r="21" spans="1:14" ht="46.2" customHeight="1">
      <c r="A21" s="35"/>
      <c r="B21" s="35"/>
      <c r="C21" s="35"/>
      <c r="D21" s="35"/>
      <c r="E21" s="23"/>
      <c r="F21" s="23"/>
      <c r="G21" s="23"/>
      <c r="H21" s="35" t="s">
        <v>27</v>
      </c>
      <c r="I21" s="35"/>
      <c r="J21" s="35"/>
      <c r="K21" s="35"/>
      <c r="L21" s="35"/>
      <c r="M21" s="35"/>
      <c r="N21" s="35"/>
    </row>
    <row r="22" spans="1:14" ht="16.350000000000001" customHeight="1">
      <c r="A22" s="27" t="s">
        <v>28</v>
      </c>
      <c r="B22" s="27"/>
      <c r="C22" s="27"/>
      <c r="D22" s="27"/>
      <c r="E22" s="24"/>
      <c r="F22" s="24"/>
      <c r="G22" s="24"/>
      <c r="H22" s="28" t="s">
        <v>29</v>
      </c>
      <c r="I22" s="28"/>
      <c r="J22" s="28"/>
      <c r="K22" s="28"/>
      <c r="L22" s="28"/>
      <c r="M22" s="28"/>
      <c r="N22" s="28"/>
    </row>
    <row r="23" spans="1:14" ht="12.75" customHeight="1">
      <c r="A23" s="29" t="s">
        <v>30</v>
      </c>
      <c r="B23" s="29"/>
      <c r="C23" s="29"/>
      <c r="D23" s="29"/>
      <c r="E23" s="25"/>
      <c r="F23" s="25"/>
      <c r="G23" s="25"/>
      <c r="H23" s="30" t="s">
        <v>31</v>
      </c>
      <c r="I23" s="30"/>
      <c r="J23" s="30"/>
      <c r="K23" s="30"/>
      <c r="L23" s="30"/>
      <c r="M23" s="30"/>
      <c r="N23" s="30"/>
    </row>
    <row r="24" spans="1:14" ht="15.75" customHeight="1">
      <c r="B24" s="31"/>
      <c r="C24" s="31"/>
      <c r="D24" s="31"/>
      <c r="E24" s="31"/>
      <c r="F24" s="31"/>
      <c r="G24" s="31"/>
      <c r="H24" s="31"/>
      <c r="I24" s="31"/>
      <c r="J24" s="31"/>
      <c r="K24" s="26"/>
      <c r="L24" s="26"/>
      <c r="M24" s="26"/>
      <c r="N24" s="7"/>
    </row>
    <row r="25" spans="1:14" ht="14.25" customHeight="1"/>
    <row r="26" spans="1:14" ht="39" customHeight="1"/>
    <row r="27" spans="1:14" ht="18" customHeight="1"/>
    <row r="28" spans="1:14" ht="15" customHeight="1"/>
    <row r="29" spans="1:14" ht="17.25" customHeight="1"/>
  </sheetData>
  <mergeCells count="30">
    <mergeCell ref="L1:N2"/>
    <mergeCell ref="B4:N4"/>
    <mergeCell ref="A6:N6"/>
    <mergeCell ref="A7:N7"/>
    <mergeCell ref="A9:N9"/>
    <mergeCell ref="A10:N10"/>
    <mergeCell ref="B11:N11"/>
    <mergeCell ref="A12:A13"/>
    <mergeCell ref="B12:B13"/>
    <mergeCell ref="C12:C13"/>
    <mergeCell ref="D12:D13"/>
    <mergeCell ref="E12:E13"/>
    <mergeCell ref="F12:F13"/>
    <mergeCell ref="G12:H12"/>
    <mergeCell ref="I12:I13"/>
    <mergeCell ref="J12:J13"/>
    <mergeCell ref="K12:K13"/>
    <mergeCell ref="L12:L13"/>
    <mergeCell ref="M12:M13"/>
    <mergeCell ref="N12:N13"/>
    <mergeCell ref="A19:J19"/>
    <mergeCell ref="A20:D20"/>
    <mergeCell ref="H20:N20"/>
    <mergeCell ref="A21:D21"/>
    <mergeCell ref="H21:N21"/>
    <mergeCell ref="A22:D22"/>
    <mergeCell ref="H22:N22"/>
    <mergeCell ref="A23:D23"/>
    <mergeCell ref="H23:N23"/>
    <mergeCell ref="B24:J24"/>
  </mergeCells>
  <pageMargins left="0.51180555555555596" right="0.196527777777778" top="0.196527777777778" bottom="0.484027777777778" header="0.511811023622047" footer="0"/>
  <pageSetup paperSize="9" orientation="landscape" horizontalDpi="300" verticalDpi="300"/>
  <headerFooter>
    <oddFooter>&amp;L&amp;"Times New Roman,Обычный"&amp;8Исполнитель: Шульгин Евгений +7 991 028 13 13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149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User</cp:lastModifiedBy>
  <cp:revision>9</cp:revision>
  <dcterms:created xsi:type="dcterms:W3CDTF">2025-12-25T12:29:20Z</dcterms:created>
  <dcterms:modified xsi:type="dcterms:W3CDTF">2026-04-28T13:38:35Z</dcterms:modified>
  <dc:language>ru-RU</dc:language>
</cp:coreProperties>
</file>