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Files\Спортивный отдел\1 Общий документооборот\18 ЗАКУПКИ\2026\Закупка страховки\"/>
    </mc:Choice>
  </mc:AlternateContent>
  <bookViews>
    <workbookView xWindow="0" yWindow="0" windowWidth="15930" windowHeight="8010"/>
  </bookViews>
  <sheets>
    <sheet name="Прилож.1 - п.3.7.1" sheetId="9" r:id="rId1"/>
  </sheets>
  <definedNames>
    <definedName name="_xlnm._FilterDatabase" localSheetId="0" hidden="1">'Прилож.1 - п.3.7.1'!$A$8:$K$9</definedName>
    <definedName name="OLE_LINK1" localSheetId="0">'Прилож.1 - п.3.7.1'!#REF!</definedName>
    <definedName name="_xlnm.Print_Area" localSheetId="0">'Прилож.1 - п.3.7.1'!$A$1:$L$14</definedName>
  </definedNames>
  <calcPr calcId="162913" fullPrecision="0"/>
</workbook>
</file>

<file path=xl/calcChain.xml><?xml version="1.0" encoding="utf-8"?>
<calcChain xmlns="http://schemas.openxmlformats.org/spreadsheetml/2006/main">
  <c r="K9" i="9" l="1"/>
  <c r="H9" i="9" l="1"/>
  <c r="I9" i="9"/>
  <c r="L9" i="9"/>
  <c r="J9" i="9" l="1"/>
</calcChain>
</file>

<file path=xl/sharedStrings.xml><?xml version="1.0" encoding="utf-8"?>
<sst xmlns="http://schemas.openxmlformats.org/spreadsheetml/2006/main" count="21" uniqueCount="21">
  <si>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</si>
  <si>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</si>
  <si>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</si>
  <si>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</si>
  <si>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</si>
  <si>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</si>
  <si>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</si>
  <si>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t>v - кол-во (объем) закупаемого товара (работы, услуги), шт.</t>
  </si>
  <si>
    <t>Единица измерения</t>
  </si>
  <si>
    <t xml:space="preserve">Источник инф. № 1
</t>
  </si>
  <si>
    <t xml:space="preserve">Источник инф. № 2
</t>
  </si>
  <si>
    <t xml:space="preserve">Источник инф. № 3
</t>
  </si>
  <si>
    <t>усл.ед</t>
  </si>
  <si>
    <t xml:space="preserve">Ответы на запросы получены от 3  исполнителей. В целях соблюдения статьи 34 Бюджетного кодекса, Заказчиком принято решение при расчете цены контракта (договора) использовать минимальное ценовое предложение. </t>
  </si>
  <si>
    <t>Максимальное значение цены контракта</t>
  </si>
  <si>
    <t>Минимальное ценовое предложение за единицу услуги, руб.</t>
  </si>
  <si>
    <t>Оказание услуг по страхованию жизни и здоровья обучающихся СПб ГБУ ДО СШОР "ШВСМ по ЗВС" во время учебно-тренировочных и спортивных мероприятий</t>
  </si>
  <si>
    <t>Определение и обоснование НМЦК методом сопоставимых рыночных цен (анализ рынка)</t>
  </si>
  <si>
    <t>Итого цена , руб.</t>
  </si>
  <si>
    <t>Подготовил: Старший инструктор-методист отдела по учебно-спортивной работе  ________________ В.И. Петров</t>
  </si>
  <si>
    <r>
      <t xml:space="preserve">Заказчиком были направлены 11 запросов о предоставлении ценовой информации </t>
    </r>
    <r>
      <rPr>
        <u/>
        <sz val="12"/>
        <rFont val="Times New Roman"/>
        <family val="1"/>
        <charset val="204"/>
      </rPr>
      <t xml:space="preserve"> исполнителям</t>
    </r>
    <r>
      <rPr>
        <sz val="12"/>
        <rFont val="Times New Roman"/>
        <family val="1"/>
        <charset val="204"/>
      </rPr>
      <t>,  обладающим опытом оказания соответствующих услуг,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</si>
</sst>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7">
    <xf numFmtId="0" fontId="0" fillId="0" borderId="0" xfId="0"/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/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1" fontId="12" fillId="0" borderId="1" xfId="1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" fillId="0" borderId="0" xfId="0" applyFont="1"/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3" borderId="0" xfId="0" applyFont="1" applyFill="1" applyAlignment="1">
      <alignment horizontal="justify" vertical="center" wrapText="1"/>
    </xf>
    <xf numFmtId="0" fontId="15" fillId="3" borderId="0" xfId="0" applyFont="1" applyFill="1" applyBorder="1" applyAlignment="1">
      <alignment horizontal="justify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6</xdr:row>
      <xdr:rowOff>514350</xdr:rowOff>
    </xdr:from>
    <xdr:to>
      <xdr:col>8</xdr:col>
      <xdr:colOff>866775</xdr:colOff>
      <xdr:row>6</xdr:row>
      <xdr:rowOff>942975</xdr:rowOff>
    </xdr:to>
    <xdr:pic>
      <xdr:nvPicPr>
        <xdr:cNvPr id="2056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67450" y="34766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78581</xdr:colOff>
      <xdr:row>6</xdr:row>
      <xdr:rowOff>509588</xdr:rowOff>
    </xdr:from>
    <xdr:to>
      <xdr:col>9</xdr:col>
      <xdr:colOff>716756</xdr:colOff>
      <xdr:row>6</xdr:row>
      <xdr:rowOff>839932</xdr:rowOff>
    </xdr:to>
    <xdr:pic>
      <xdr:nvPicPr>
        <xdr:cNvPr id="2057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62800" y="3378994"/>
          <a:ext cx="638175" cy="330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3"/>
  <sheetViews>
    <sheetView tabSelected="1" view="pageBreakPreview" topLeftCell="A2" zoomScale="80" zoomScaleNormal="80" zoomScaleSheetLayoutView="80" workbookViewId="0">
      <selection activeCell="A3" sqref="A3:L3"/>
    </sheetView>
  </sheetViews>
  <sheetFormatPr defaultRowHeight="15.75" x14ac:dyDescent="0.25"/>
  <cols>
    <col min="1" max="1" width="5" customWidth="1"/>
    <col min="2" max="2" width="38.7109375" style="9" customWidth="1"/>
    <col min="3" max="3" width="9.42578125" style="9" customWidth="1"/>
    <col min="4" max="4" width="12" style="4" customWidth="1"/>
    <col min="5" max="5" width="11.140625" style="7" customWidth="1"/>
    <col min="6" max="6" width="11.42578125" style="6" customWidth="1"/>
    <col min="7" max="7" width="9.85546875" customWidth="1"/>
    <col min="8" max="8" width="11" customWidth="1"/>
    <col min="9" max="9" width="13.140625" customWidth="1"/>
    <col min="10" max="10" width="11.28515625" customWidth="1"/>
    <col min="11" max="11" width="13.28515625" customWidth="1"/>
    <col min="12" max="12" width="19.28515625" customWidth="1"/>
  </cols>
  <sheetData>
    <row r="1" spans="1:12" ht="15" hidden="1" x14ac:dyDescent="0.25">
      <c r="B1"/>
      <c r="C1"/>
      <c r="D1"/>
      <c r="E1"/>
      <c r="F1"/>
      <c r="G1" s="18"/>
      <c r="H1" s="18"/>
    </row>
    <row r="2" spans="1:12" ht="24" customHeight="1" x14ac:dyDescent="0.25">
      <c r="A2" s="27" t="s">
        <v>17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60" customHeight="1" x14ac:dyDescent="0.25">
      <c r="A3" s="24" t="s">
        <v>20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ht="33" customHeight="1" x14ac:dyDescent="0.25">
      <c r="A4" s="25" t="s">
        <v>13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6" spans="1:12" ht="48" customHeight="1" x14ac:dyDescent="0.25">
      <c r="A6" s="29" t="s">
        <v>0</v>
      </c>
      <c r="B6" s="30" t="s">
        <v>3</v>
      </c>
      <c r="C6" s="26" t="s">
        <v>8</v>
      </c>
      <c r="D6" s="31" t="s">
        <v>5</v>
      </c>
      <c r="E6" s="31"/>
      <c r="F6" s="31"/>
      <c r="G6" s="30" t="s">
        <v>7</v>
      </c>
      <c r="H6" s="28" t="s">
        <v>2</v>
      </c>
      <c r="I6" s="28"/>
      <c r="J6" s="28"/>
      <c r="K6" s="32" t="s">
        <v>15</v>
      </c>
      <c r="L6" s="33" t="s">
        <v>18</v>
      </c>
    </row>
    <row r="7" spans="1:12" ht="84" x14ac:dyDescent="0.25">
      <c r="A7" s="29"/>
      <c r="B7" s="30"/>
      <c r="C7" s="26"/>
      <c r="D7" s="20" t="s">
        <v>9</v>
      </c>
      <c r="E7" s="20" t="s">
        <v>10</v>
      </c>
      <c r="F7" s="20" t="s">
        <v>11</v>
      </c>
      <c r="G7" s="30"/>
      <c r="H7" s="10" t="s">
        <v>4</v>
      </c>
      <c r="I7" s="11" t="s">
        <v>1</v>
      </c>
      <c r="J7" s="11" t="s">
        <v>6</v>
      </c>
      <c r="K7" s="32"/>
      <c r="L7" s="33"/>
    </row>
    <row r="8" spans="1:12" ht="15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  <c r="J8" s="12">
        <v>10</v>
      </c>
      <c r="K8" s="12">
        <v>11</v>
      </c>
      <c r="L8" s="12">
        <v>12</v>
      </c>
    </row>
    <row r="9" spans="1:12" ht="81.75" customHeight="1" x14ac:dyDescent="0.25">
      <c r="A9" s="12">
        <v>1</v>
      </c>
      <c r="B9" s="21" t="s">
        <v>16</v>
      </c>
      <c r="C9" s="22" t="s">
        <v>12</v>
      </c>
      <c r="D9" s="13">
        <v>240</v>
      </c>
      <c r="E9" s="13">
        <v>250</v>
      </c>
      <c r="F9" s="13">
        <v>295.60000000000002</v>
      </c>
      <c r="G9" s="17">
        <v>1</v>
      </c>
      <c r="H9" s="14">
        <f t="shared" ref="H9" si="0">AVERAGE(D9:F9)</f>
        <v>261.87</v>
      </c>
      <c r="I9" s="14">
        <f t="shared" ref="I9" si="1">STDEV(D9:F9)</f>
        <v>29.64</v>
      </c>
      <c r="J9" s="15">
        <f t="shared" ref="J9" si="2">I9/H9</f>
        <v>0.1132</v>
      </c>
      <c r="K9" s="16">
        <f>MIN(D9:F9)</f>
        <v>240</v>
      </c>
      <c r="L9" s="16">
        <f t="shared" ref="L9" si="3">K9*G9</f>
        <v>240</v>
      </c>
    </row>
    <row r="10" spans="1:12" s="19" customFormat="1" ht="15" customHeight="1" x14ac:dyDescent="0.25">
      <c r="A10" s="34"/>
      <c r="B10" s="35"/>
      <c r="C10" s="35"/>
      <c r="D10" s="35"/>
      <c r="E10" s="35"/>
      <c r="F10" s="35"/>
      <c r="G10" s="36"/>
      <c r="H10" s="23" t="s">
        <v>14</v>
      </c>
      <c r="I10" s="23"/>
      <c r="J10" s="23"/>
      <c r="K10" s="23"/>
      <c r="L10" s="3">
        <v>300000</v>
      </c>
    </row>
    <row r="11" spans="1:12" x14ac:dyDescent="0.25">
      <c r="A11" s="1"/>
      <c r="B11" s="8"/>
      <c r="C11" s="8"/>
      <c r="D11" s="5"/>
      <c r="E11" s="5"/>
      <c r="F11" s="5"/>
      <c r="G11" s="1"/>
      <c r="H11" s="2"/>
      <c r="I11" s="1"/>
      <c r="J11" s="1"/>
      <c r="K11" s="2"/>
    </row>
    <row r="12" spans="1:12" ht="15" x14ac:dyDescent="0.25">
      <c r="A12" s="19" t="s">
        <v>19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spans="1:12" hidden="1" x14ac:dyDescent="0.25"/>
  </sheetData>
  <mergeCells count="13">
    <mergeCell ref="H10:K10"/>
    <mergeCell ref="A3:L3"/>
    <mergeCell ref="A4:L4"/>
    <mergeCell ref="C6:C7"/>
    <mergeCell ref="A2:L2"/>
    <mergeCell ref="H6:J6"/>
    <mergeCell ref="A6:A7"/>
    <mergeCell ref="B6:B7"/>
    <mergeCell ref="D6:F6"/>
    <mergeCell ref="G6:G7"/>
    <mergeCell ref="K6:K7"/>
    <mergeCell ref="L6:L7"/>
    <mergeCell ref="A10:G10"/>
  </mergeCells>
  <pageMargins left="0.39370078740157483" right="0.39370078740157483" top="0.59055118110236227" bottom="0.59055118110236227" header="0" footer="0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Петров Вячеслав Иванович</cp:lastModifiedBy>
  <cp:lastPrinted>2025-02-13T09:14:14Z</cp:lastPrinted>
  <dcterms:created xsi:type="dcterms:W3CDTF">2011-08-15T06:57:36Z</dcterms:created>
  <dcterms:modified xsi:type="dcterms:W3CDTF">2026-04-08T12:22:11Z</dcterms:modified>
</cp:coreProperties>
</file>