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30"/>
  </bookViews>
  <sheets>
    <sheet name="Лист1" sheetId="9" r:id="rId1"/>
  </sheets>
  <definedNames>
    <definedName name="_xlnm._FilterDatabase" localSheetId="0" hidden="1">Лист1!$C$1:$C$50</definedName>
  </definedNames>
  <calcPr calcId="162913"/>
</workbook>
</file>

<file path=xl/calcChain.xml><?xml version="1.0" encoding="utf-8"?>
<calcChain xmlns="http://schemas.openxmlformats.org/spreadsheetml/2006/main">
  <c r="M11" i="9" l="1"/>
  <c r="N11" i="9" s="1"/>
  <c r="K11" i="9"/>
  <c r="J11" i="9"/>
  <c r="L11" i="9" l="1"/>
  <c r="N12" i="9"/>
  <c r="J13" i="9" s="1"/>
</calcChain>
</file>

<file path=xl/sharedStrings.xml><?xml version="1.0" encoding="utf-8"?>
<sst xmlns="http://schemas.openxmlformats.org/spreadsheetml/2006/main" count="30" uniqueCount="30">
  <si>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</si>
  <si>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</si>
  <si>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</si>
  <si>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</si>
  <si>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</si>
  <si>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</si>
  <si>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Итого:</t>
  </si>
  <si>
    <t>В результате проведенного расчета Н(М)ЦК составила: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</si>
  <si>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</si>
  <si>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</si>
  <si>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</si>
  <si>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</si>
  <si>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(максимальня) цена контракта,  (руб.)</t>
  </si>
  <si>
    <t>Наименование объекта закупки</t>
  </si>
  <si>
    <r>
      <t xml:space="preserve">Средняя арифметическая цена за единицу без НДС (руб.)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</si>
  <si>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Расчет НМЦК*</t>
  </si>
  <si>
    <t>Ценовая информация без НДС (руб.)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</si>
  <si>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Исполнитель должен выплатить в связи с выполнением обязательств по контракту в соответствии с законодательством Российской Федерации. </t>
  </si>
  <si>
    <t xml:space="preserve">* Начальная (максимальная) цена контракта сформирована в соответствии с  положениями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
</t>
  </si>
  <si>
    <t>Минимальное ценовое предложеие (руб.)</t>
  </si>
  <si>
    <t>Ценовое предложение № 4 от ___________ №____(номер и дату указать  зарегистрированные в делопроизводстве учреждения )</t>
  </si>
  <si>
    <t>Ценовое предложение № 5 от ___________ №____(номер и дату указать  зарегистрированные в делопроизводстве учреждения )</t>
  </si>
  <si>
    <t xml:space="preserve">Заказчик: Санкт-Петербургское государственное бюджетное учреждение здравоохранения «Детская городская больница №2 святой Марии Магдалины» 
</t>
  </si>
  <si>
    <t>шт.</t>
  </si>
  <si>
    <t>Перегородка Т75 STATUS LIGHT двухсторонняя</t>
  </si>
  <si>
    <t>Ценовое предло-жение б/н вх: №88вх/ТО-26 от 12.05.26г.</t>
  </si>
  <si>
    <t>Ценовое предложение б/н вх: №89вх/ТО-26 от 12.05.26г.</t>
  </si>
  <si>
    <t>Ценовое предложение б/н вх: №90вх/ТО-26 от 12.05.26г.</t>
  </si>
  <si>
    <t>Электронный магазин</t>
  </si>
  <si>
    <t xml:space="preserve">Наименование объекта закупки: Оказание услуг по поставке перегородки Т75 STATUS LIGHT двухсторонней для Санкт - Петербургского государственного бюджетного учреждения здравоохранения «Детская городская больница №2 святой Марии Магдалины»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</si>
</sst>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2" fillId="0" borderId="0" xfId="0" applyFont="1" applyProtection="1"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10" fillId="0" borderId="0" xfId="0" applyFont="1" applyFill="1" applyBorder="1" applyAlignment="1" applyProtection="1">
      <alignment horizontal="left" vertical="center" wrapText="1"/>
      <protection locked="0"/>
    </xf>
    <xf numFmtId="0" fontId="4" fillId="3" borderId="1" xfId="0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4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2" fontId="3" fillId="0" borderId="0" xfId="0" applyNumberFormat="1" applyFont="1" applyBorder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0" fillId="0" borderId="0" xfId="0" applyBorder="1" applyProtection="1">
      <protection locked="0"/>
    </xf>
    <xf numFmtId="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0" fillId="0" borderId="0" xfId="0" applyNumberFormat="1" applyProtection="1"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1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7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1" fontId="11" fillId="0" borderId="2" xfId="0" applyNumberFormat="1" applyFont="1" applyBorder="1" applyAlignment="1" applyProtection="1">
      <alignment horizontal="center" vertical="center" wrapText="1"/>
      <protection locked="0"/>
    </xf>
    <xf numFmtId="4" fontId="0" fillId="0" borderId="0" xfId="0" applyNumberFormat="1" applyProtection="1">
      <protection hidden="1"/>
    </xf>
    <xf numFmtId="0" fontId="2" fillId="0" borderId="0" xfId="0" applyFont="1" applyAlignment="1" applyProtection="1">
      <alignment horizontal="right"/>
      <protection locked="0"/>
    </xf>
    <xf numFmtId="0" fontId="0" fillId="0" borderId="0" xfId="0" applyFill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wrapText="1"/>
      <protection locked="0"/>
    </xf>
    <xf numFmtId="4" fontId="7" fillId="3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7" fillId="3" borderId="1" xfId="0" applyNumberFormat="1" applyFont="1" applyFill="1" applyBorder="1" applyAlignment="1" applyProtection="1">
      <alignment horizontal="center" vertical="center" justifyLastLine="1"/>
      <protection hidden="1"/>
    </xf>
    <xf numFmtId="4" fontId="7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1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Alignment="1" applyProtection="1">
      <protection locked="0"/>
    </xf>
    <xf numFmtId="4" fontId="2" fillId="0" borderId="0" xfId="0" applyNumberFormat="1" applyFont="1" applyFill="1" applyAlignment="1" applyProtection="1">
      <protection locked="0"/>
    </xf>
    <xf numFmtId="164" fontId="2" fillId="0" borderId="0" xfId="0" applyNumberFormat="1" applyFont="1" applyFill="1" applyAlignment="1" applyProtection="1">
      <protection locked="0"/>
    </xf>
    <xf numFmtId="0" fontId="0" fillId="0" borderId="0" xfId="0" applyFont="1" applyProtection="1">
      <protection locked="0"/>
    </xf>
    <xf numFmtId="0" fontId="2" fillId="0" borderId="11" xfId="0" applyFont="1" applyFill="1" applyBorder="1" applyAlignment="1">
      <alignment horizontal="center" vertical="center" wrapText="1"/>
    </xf>
    <xf numFmtId="4" fontId="15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0" fillId="0" borderId="0" xfId="0" applyNumberFormat="1" applyFont="1" applyProtection="1"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 applyProtection="1">
      <alignment horizontal="left"/>
      <protection locked="0"/>
    </xf>
    <xf numFmtId="4" fontId="2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6" fillId="0" borderId="12" xfId="0" applyFont="1" applyBorder="1" applyAlignment="1">
      <alignment vertical="center" wrapText="1"/>
    </xf>
    <xf numFmtId="0" fontId="12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10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2" fillId="0" borderId="0" xfId="0" applyFont="1" applyFill="1" applyBorder="1" applyAlignment="1" applyProtection="1">
      <alignment horizontal="left" vertical="top" wrapText="1"/>
      <protection locked="0"/>
    </xf>
    <xf numFmtId="2" fontId="4" fillId="3" borderId="6" xfId="0" applyNumberFormat="1" applyFont="1" applyFill="1" applyBorder="1" applyAlignment="1" applyProtection="1">
      <alignment horizontal="center" vertical="top" wrapText="1"/>
      <protection locked="0"/>
    </xf>
    <xf numFmtId="2" fontId="4" fillId="3" borderId="10" xfId="0" applyNumberFormat="1" applyFont="1" applyFill="1" applyBorder="1" applyAlignment="1" applyProtection="1">
      <alignment horizontal="center" vertical="top" wrapText="1"/>
      <protection locked="0"/>
    </xf>
    <xf numFmtId="2" fontId="4" fillId="3" borderId="7" xfId="0" applyNumberFormat="1" applyFont="1" applyFill="1" applyBorder="1" applyAlignment="1" applyProtection="1">
      <alignment horizontal="center" vertical="top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14" fillId="0" borderId="0" xfId="0" applyFont="1" applyAlignment="1" applyProtection="1">
      <alignment horizontal="left" wrapText="1"/>
      <protection locked="0"/>
    </xf>
    <xf numFmtId="2" fontId="13" fillId="0" borderId="8" xfId="0" applyNumberFormat="1" applyFont="1" applyFill="1" applyBorder="1" applyAlignment="1" applyProtection="1">
      <alignment horizontal="right" vertical="center" wrapText="1"/>
      <protection locked="0"/>
    </xf>
    <xf numFmtId="2" fontId="13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10" fillId="3" borderId="3" xfId="0" applyFont="1" applyFill="1" applyBorder="1" applyAlignment="1" applyProtection="1">
      <alignment horizontal="center" vertical="center" wrapText="1"/>
      <protection locked="0"/>
    </xf>
    <xf numFmtId="0" fontId="10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0" xfId="0" applyFont="1" applyAlignment="1" applyProtection="1">
      <alignment horizontal="center" vertical="center"/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8</xdr:row>
      <xdr:rowOff>952500</xdr:rowOff>
    </xdr:from>
    <xdr:to>
      <xdr:col>12</xdr:col>
      <xdr:colOff>0</xdr:colOff>
      <xdr:row>8</xdr:row>
      <xdr:rowOff>1304925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8</xdr:row>
      <xdr:rowOff>923925</xdr:rowOff>
    </xdr:from>
    <xdr:to>
      <xdr:col>10</xdr:col>
      <xdr:colOff>1019175</xdr:colOff>
      <xdr:row>8</xdr:row>
      <xdr:rowOff>1362075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1"/>
  <sheetViews>
    <sheetView tabSelected="1" topLeftCell="A4" zoomScale="90" zoomScaleNormal="90" workbookViewId="0">
      <selection activeCell="S8" sqref="S8"/>
    </sheetView>
  </sheetViews>
  <sheetFormatPr defaultRowHeight="15" x14ac:dyDescent="0.25"/>
  <cols>
    <col min="1" max="1" width="9.140625" style="3"/>
    <col min="2" max="2" width="30.7109375" style="10" customWidth="1"/>
    <col min="3" max="3" width="13" style="3" customWidth="1"/>
    <col min="4" max="4" width="11.85546875" style="3" customWidth="1"/>
    <col min="5" max="5" width="19.7109375" style="3" customWidth="1"/>
    <col min="6" max="6" width="18.5703125" style="3" customWidth="1"/>
    <col min="7" max="7" width="18" style="3" customWidth="1"/>
    <col min="8" max="8" width="12" style="3" hidden="1" customWidth="1"/>
    <col min="9" max="9" width="14.140625" style="3" hidden="1" customWidth="1"/>
    <col min="10" max="10" width="16.85546875" style="14" customWidth="1"/>
    <col min="11" max="11" width="17.85546875" style="3" customWidth="1"/>
    <col min="12" max="12" width="18.5703125" style="3" customWidth="1"/>
    <col min="13" max="13" width="16.140625" style="3" customWidth="1"/>
    <col min="14" max="14" width="18.7109375" style="11" customWidth="1"/>
    <col min="15" max="15" width="9.140625" style="3"/>
    <col min="16" max="17" width="12.5703125" style="3" bestFit="1" customWidth="1"/>
    <col min="18" max="16384" width="9.140625" style="3"/>
  </cols>
  <sheetData>
    <row r="1" spans="1:17" ht="30" customHeight="1" x14ac:dyDescent="0.25">
      <c r="A1" s="1"/>
      <c r="B1" s="2"/>
      <c r="C1" s="46" t="s">
        <v>29</v>
      </c>
      <c r="D1" s="46"/>
      <c r="E1" s="46"/>
      <c r="F1" s="46"/>
      <c r="G1" s="46"/>
      <c r="H1" s="46"/>
      <c r="I1" s="46"/>
      <c r="J1" s="46"/>
      <c r="K1" s="46"/>
      <c r="L1" s="46"/>
      <c r="M1" s="73" t="s">
        <v>28</v>
      </c>
      <c r="N1" s="73"/>
    </row>
    <row r="2" spans="1:17" ht="39" customHeight="1" x14ac:dyDescent="0.25">
      <c r="A2" s="1"/>
      <c r="B2" s="2"/>
      <c r="C2" s="46"/>
      <c r="D2" s="46"/>
      <c r="E2" s="46"/>
      <c r="F2" s="46"/>
      <c r="G2" s="46"/>
      <c r="H2" s="46"/>
      <c r="I2" s="46"/>
      <c r="J2" s="46"/>
      <c r="K2" s="46"/>
      <c r="L2" s="46"/>
      <c r="M2" s="24"/>
      <c r="N2" s="24"/>
    </row>
    <row r="3" spans="1:17" s="25" customFormat="1" ht="44.25" customHeight="1" x14ac:dyDescent="0.25">
      <c r="A3" s="27"/>
      <c r="B3" s="27"/>
      <c r="C3" s="53" t="s">
        <v>22</v>
      </c>
      <c r="D3" s="53"/>
      <c r="E3" s="53"/>
      <c r="F3" s="53"/>
      <c r="G3" s="53"/>
      <c r="H3" s="53"/>
      <c r="I3" s="53"/>
      <c r="J3" s="53"/>
      <c r="K3" s="53"/>
      <c r="L3" s="53"/>
      <c r="M3" s="27"/>
      <c r="N3" s="27"/>
    </row>
    <row r="4" spans="1:17" ht="15" customHeight="1" x14ac:dyDescent="0.25">
      <c r="A4" s="47" t="s">
        <v>11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</row>
    <row r="5" spans="1:17" ht="15.75" x14ac:dyDescent="0.25">
      <c r="A5" s="15"/>
      <c r="B5" s="4"/>
      <c r="C5" s="15"/>
      <c r="D5" s="15"/>
      <c r="E5" s="15"/>
      <c r="F5" s="15"/>
      <c r="G5" s="15"/>
      <c r="H5" s="15"/>
      <c r="I5" s="15"/>
      <c r="J5" s="12"/>
      <c r="K5" s="15"/>
      <c r="L5" s="15"/>
      <c r="M5" s="15"/>
      <c r="N5" s="15"/>
    </row>
    <row r="6" spans="1:17" ht="15.75" customHeight="1" x14ac:dyDescent="0.25">
      <c r="A6" s="48" t="s">
        <v>8</v>
      </c>
      <c r="B6" s="49"/>
      <c r="C6" s="50" t="s">
        <v>9</v>
      </c>
      <c r="D6" s="51"/>
      <c r="E6" s="51"/>
      <c r="F6" s="51"/>
      <c r="G6" s="51"/>
      <c r="H6" s="51"/>
      <c r="I6" s="51"/>
      <c r="J6" s="51"/>
      <c r="K6" s="51"/>
      <c r="L6" s="51"/>
      <c r="M6" s="51"/>
      <c r="N6" s="52"/>
    </row>
    <row r="7" spans="1:17" ht="15.75" customHeight="1" x14ac:dyDescent="0.25">
      <c r="A7" s="50" t="s">
        <v>15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2"/>
    </row>
    <row r="8" spans="1:17" ht="40.5" customHeight="1" x14ac:dyDescent="0.25">
      <c r="A8" s="68" t="s">
        <v>1</v>
      </c>
      <c r="B8" s="70" t="s">
        <v>13</v>
      </c>
      <c r="C8" s="72" t="s">
        <v>2</v>
      </c>
      <c r="D8" s="72" t="s">
        <v>0</v>
      </c>
      <c r="E8" s="66" t="s">
        <v>16</v>
      </c>
      <c r="F8" s="66"/>
      <c r="G8" s="66"/>
      <c r="H8" s="66"/>
      <c r="I8" s="66"/>
      <c r="J8" s="57" t="s">
        <v>3</v>
      </c>
      <c r="K8" s="58"/>
      <c r="L8" s="59"/>
      <c r="M8" s="66" t="s">
        <v>19</v>
      </c>
      <c r="N8" s="60" t="s">
        <v>12</v>
      </c>
    </row>
    <row r="9" spans="1:17" ht="110.25" customHeight="1" x14ac:dyDescent="0.25">
      <c r="A9" s="69"/>
      <c r="B9" s="71"/>
      <c r="C9" s="72"/>
      <c r="D9" s="72"/>
      <c r="E9" s="44" t="s">
        <v>25</v>
      </c>
      <c r="F9" s="44" t="s">
        <v>26</v>
      </c>
      <c r="G9" s="44" t="s">
        <v>27</v>
      </c>
      <c r="H9" s="26" t="s">
        <v>20</v>
      </c>
      <c r="I9" s="6" t="s">
        <v>21</v>
      </c>
      <c r="J9" s="13" t="s">
        <v>14</v>
      </c>
      <c r="K9" s="5" t="s">
        <v>4</v>
      </c>
      <c r="L9" s="5" t="s">
        <v>5</v>
      </c>
      <c r="M9" s="67"/>
      <c r="N9" s="61"/>
    </row>
    <row r="10" spans="1:17" ht="18.75" customHeight="1" thickBot="1" x14ac:dyDescent="0.3">
      <c r="A10" s="16">
        <v>1</v>
      </c>
      <c r="B10" s="17">
        <v>2</v>
      </c>
      <c r="C10" s="18">
        <v>3</v>
      </c>
      <c r="D10" s="19">
        <v>4</v>
      </c>
      <c r="E10" s="20">
        <v>5</v>
      </c>
      <c r="F10" s="20">
        <v>6</v>
      </c>
      <c r="G10" s="20">
        <v>7</v>
      </c>
      <c r="H10" s="20">
        <v>8</v>
      </c>
      <c r="I10" s="20">
        <v>9</v>
      </c>
      <c r="J10" s="19">
        <v>10</v>
      </c>
      <c r="K10" s="19">
        <v>11</v>
      </c>
      <c r="L10" s="19">
        <v>12</v>
      </c>
      <c r="M10" s="21">
        <v>13</v>
      </c>
      <c r="N10" s="22">
        <v>14</v>
      </c>
    </row>
    <row r="11" spans="1:17" s="35" customFormat="1" ht="22.5" x14ac:dyDescent="0.25">
      <c r="A11" s="36">
        <v>1</v>
      </c>
      <c r="B11" s="45" t="s">
        <v>24</v>
      </c>
      <c r="C11" s="39" t="s">
        <v>23</v>
      </c>
      <c r="D11" s="40">
        <v>1</v>
      </c>
      <c r="E11" s="42">
        <v>241926</v>
      </c>
      <c r="F11" s="43">
        <v>245000</v>
      </c>
      <c r="G11" s="42">
        <v>247000</v>
      </c>
      <c r="H11" s="37"/>
      <c r="I11" s="37"/>
      <c r="J11" s="28">
        <f>ROUND(AVERAGE(E11,F11,G11,H11,I11),2)</f>
        <v>244642</v>
      </c>
      <c r="K11" s="29">
        <f>STDEV(E11:I11)</f>
        <v>2555.8740188045263</v>
      </c>
      <c r="L11" s="29">
        <f>K11/J11*100</f>
        <v>1.0447404856093909</v>
      </c>
      <c r="M11" s="28">
        <f>MIN(E11,F11,G11)</f>
        <v>241926</v>
      </c>
      <c r="N11" s="30">
        <f>M11*D11</f>
        <v>241926</v>
      </c>
      <c r="P11" s="38"/>
    </row>
    <row r="12" spans="1:17" ht="36" customHeight="1" x14ac:dyDescent="0.25">
      <c r="A12" s="64" t="s">
        <v>6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5"/>
      <c r="N12" s="31">
        <f>SUM(N11:N11)</f>
        <v>241926</v>
      </c>
      <c r="P12" s="14"/>
    </row>
    <row r="13" spans="1:17" s="25" customFormat="1" ht="31.5" customHeight="1" x14ac:dyDescent="0.25">
      <c r="A13" s="8" t="s">
        <v>7</v>
      </c>
      <c r="B13" s="8"/>
      <c r="C13" s="8"/>
      <c r="D13" s="8"/>
      <c r="E13" s="8"/>
      <c r="F13" s="8"/>
      <c r="G13" s="8"/>
      <c r="H13" s="8"/>
      <c r="I13" s="8"/>
      <c r="J13" s="7">
        <f>N12</f>
        <v>241926</v>
      </c>
      <c r="K13" s="8" t="s">
        <v>10</v>
      </c>
      <c r="L13" s="8"/>
      <c r="M13" s="8"/>
      <c r="N13" s="9"/>
    </row>
    <row r="14" spans="1:17" ht="15.7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7"/>
      <c r="K14" s="8"/>
      <c r="L14" s="8"/>
      <c r="M14" s="8"/>
      <c r="N14" s="9"/>
      <c r="O14" s="32"/>
      <c r="P14" s="14"/>
      <c r="Q14" s="14"/>
    </row>
    <row r="15" spans="1:17" x14ac:dyDescent="0.25">
      <c r="A15" s="55" t="s">
        <v>17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41"/>
      <c r="P15" s="14"/>
      <c r="Q15" s="14"/>
    </row>
    <row r="16" spans="1:17" ht="15.75" customHeight="1" x14ac:dyDescent="0.25">
      <c r="A16" s="56" t="s">
        <v>18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32"/>
      <c r="P16" s="14"/>
      <c r="Q16" s="14"/>
    </row>
    <row r="17" spans="1:14" x14ac:dyDescent="0.25">
      <c r="A17" s="62"/>
      <c r="B17" s="62"/>
      <c r="C17" s="63"/>
      <c r="D17" s="63"/>
      <c r="E17" s="63"/>
      <c r="F17" s="63"/>
      <c r="G17" s="63"/>
      <c r="H17" s="63"/>
      <c r="I17" s="63"/>
      <c r="J17" s="63"/>
      <c r="K17" s="32"/>
      <c r="L17" s="32"/>
      <c r="M17" s="32"/>
      <c r="N17" s="34"/>
    </row>
    <row r="18" spans="1:14" x14ac:dyDescent="0.25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</row>
    <row r="19" spans="1:14" x14ac:dyDescent="0.25">
      <c r="A19" s="54"/>
      <c r="B19" s="54"/>
      <c r="C19" s="54"/>
      <c r="D19" s="54"/>
      <c r="E19" s="54"/>
      <c r="F19" s="54"/>
      <c r="G19" s="54"/>
      <c r="H19" s="54"/>
      <c r="I19" s="54"/>
      <c r="J19" s="33"/>
      <c r="K19" s="32"/>
      <c r="L19" s="32"/>
      <c r="M19" s="32"/>
      <c r="N19" s="33"/>
    </row>
    <row r="20" spans="1:14" x14ac:dyDescent="0.25">
      <c r="J20" s="23"/>
    </row>
    <row r="22" spans="1:14" ht="42" customHeight="1" x14ac:dyDescent="0.25"/>
    <row r="24" spans="1:14" ht="36.75" customHeight="1" x14ac:dyDescent="0.25"/>
    <row r="31" spans="1:14" ht="35.25" customHeight="1" x14ac:dyDescent="0.25"/>
  </sheetData>
  <sheetProtection deleteColumns="0"/>
  <mergeCells count="20">
    <mergeCell ref="A7:N7"/>
    <mergeCell ref="A19:I19"/>
    <mergeCell ref="A15:N15"/>
    <mergeCell ref="A16:N16"/>
    <mergeCell ref="J8:L8"/>
    <mergeCell ref="N8:N9"/>
    <mergeCell ref="A17:J17"/>
    <mergeCell ref="A12:M12"/>
    <mergeCell ref="M8:M9"/>
    <mergeCell ref="A8:A9"/>
    <mergeCell ref="B8:B9"/>
    <mergeCell ref="C8:C9"/>
    <mergeCell ref="D8:D9"/>
    <mergeCell ref="E8:I8"/>
    <mergeCell ref="C1:L2"/>
    <mergeCell ref="A4:N4"/>
    <mergeCell ref="A6:B6"/>
    <mergeCell ref="C6:N6"/>
    <mergeCell ref="C3:L3"/>
    <mergeCell ref="M1:N1"/>
  </mergeCells>
  <pageMargins left="0.7" right="0.7" top="0.75" bottom="0.75" header="0.3" footer="0.3"/>
  <pageSetup paperSize="9"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2026-05-12T11:44:54Z</dcterms:modified>
</cp:coreProperties>
</file>