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/>
  <c r="O18" s="1"/>
  <c r="K19"/>
  <c r="O19" s="1"/>
  <c r="K20"/>
  <c r="O20" s="1"/>
  <c r="P18" l="1"/>
  <c r="P21" s="1"/>
  <c r="P19"/>
  <c r="P20"/>
</calcChain>
</file>

<file path=xl/sharedStrings.xml><?xml version="1.0" encoding="utf-8"?>
<sst xmlns="http://schemas.openxmlformats.org/spreadsheetml/2006/main" count="59" uniqueCount="42">
  <si>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</si>
  <si>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</si>
  <si>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</si>
  <si>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</si>
  <si>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</si>
  <si>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</si>
  <si>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</si>
  <si>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</si>
  <si>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</si>
  <si>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</si>
  <si>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</si>
  <si>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</si>
  <si>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</si>
  <si>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</si>
  <si>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</si>
  <si>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</si>
  <si>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</si>
  <si>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</si>
  <si>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</si>
  <si>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</si>
  <si>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</si>
  <si>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</si>
  <si>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</si>
  <si>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</si>
  <si>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</si>
  <si>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>____________И.Н. Орловская</t>
  </si>
  <si>
    <t>Вилка угловая с заземлением 16 А 250 В Makel белая</t>
  </si>
  <si>
    <t>Прожектор светодиодный NEOX ДДО-8 6500К 150 Вт IP65 черный</t>
  </si>
  <si>
    <t>Лампа светодиодная  E27 4000К 13 Вт 1040 Лм 220-240 В груша А60 матовая</t>
  </si>
  <si>
    <t>шт.</t>
  </si>
  <si>
    <t>27.33.13.110</t>
  </si>
  <si>
    <t>27.40.33.130</t>
  </si>
  <si>
    <t>27.40.15.150</t>
  </si>
  <si>
    <t>Расчет составил: Контрактный управляющий   __________________ Додонова Н.А.</t>
  </si>
  <si>
    <t>Ценовое предложение № б/н от 22.04.2026, вх. 70 от 22.04.2026</t>
  </si>
  <si>
    <t>Ценовое предложение № б/н от 22.04.2026, вх. 71 от 22.04.2026</t>
  </si>
  <si>
    <t>Ценовое предложение № б/н от 22.04.2026, вх. 72 от 22.04.2026</t>
  </si>
  <si>
    <t xml:space="preserve">Начальник отдела образования </t>
  </si>
  <si>
    <t>«___» ___________ 2026 г.</t>
  </si>
  <si>
    <t>«____»___________ 2026 г.</t>
  </si>
  <si>
    <t>27.04.2026 г.</t>
  </si>
  <si>
    <t xml:space="preserve">   на поставку вилки угловой, прожектора и ламп светодиодных для нужд ГБОУ средняя школа № 257 Пушкинского района Санкт-Петербурга 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</si>
</sst>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80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2" fontId="15" fillId="0" borderId="15" xfId="0" applyNumberFormat="1" applyFont="1" applyFill="1" applyBorder="1" applyAlignment="1">
      <alignment horizontal="center" vertical="center" shrinkToFit="1"/>
    </xf>
    <xf numFmtId="4" fontId="14" fillId="0" borderId="5" xfId="0" applyNumberFormat="1" applyFont="1" applyFill="1" applyBorder="1" applyAlignment="1">
      <alignment horizontal="center" vertical="center" shrinkToFi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5" fillId="0" borderId="16" xfId="0" applyNumberFormat="1" applyFont="1" applyFill="1" applyBorder="1" applyAlignment="1">
      <alignment horizontal="center" vertical="center" shrinkToFit="1"/>
    </xf>
    <xf numFmtId="4" fontId="8" fillId="0" borderId="4" xfId="0" applyNumberFormat="1" applyFont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1" fontId="14" fillId="2" borderId="1" xfId="0" applyNumberFormat="1" applyFont="1" applyFill="1" applyBorder="1" applyAlignment="1">
      <alignment horizontal="center" vertical="center" shrinkToFit="1"/>
    </xf>
    <xf numFmtId="0" fontId="11" fillId="2" borderId="7" xfId="0" applyNumberFormat="1" applyFont="1" applyFill="1" applyBorder="1" applyAlignment="1">
      <alignment horizontal="center" vertical="center" wrapText="1"/>
    </xf>
    <xf numFmtId="0" fontId="15" fillId="2" borderId="16" xfId="0" applyNumberFormat="1" applyFont="1" applyFill="1" applyBorder="1" applyAlignment="1">
      <alignment horizontal="center" vertical="center" shrinkToFit="1"/>
    </xf>
    <xf numFmtId="4" fontId="15" fillId="2" borderId="5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14" fillId="2" borderId="5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4" fontId="0" fillId="0" borderId="0" xfId="0" applyNumberFormat="1"/>
    <xf numFmtId="2" fontId="11" fillId="0" borderId="14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2" fontId="15" fillId="0" borderId="5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topLeftCell="A10" zoomScaleNormal="100" workbookViewId="0">
      <selection activeCell="B20" sqref="B20"/>
    </sheetView>
  </sheetViews>
  <sheetFormatPr defaultRowHeight="15"/>
  <cols>
    <col min="1" max="1" width="4.140625" customWidth="1"/>
    <col min="2" max="2" width="34.7109375" customWidth="1"/>
    <col min="3" max="3" width="9.5703125" customWidth="1"/>
    <col min="4" max="4" width="8.5703125" customWidth="1"/>
    <col min="5" max="5" width="8.42578125" customWidth="1"/>
    <col min="6" max="9" width="10.7109375" customWidth="1"/>
    <col min="10" max="10" width="7.28515625" customWidth="1"/>
    <col min="11" max="11" width="8.28515625" customWidth="1"/>
    <col min="12" max="12" width="6.5703125" customWidth="1"/>
    <col min="13" max="13" width="5.7109375" customWidth="1"/>
    <col min="14" max="14" width="6.42578125" customWidth="1"/>
    <col min="15" max="15" width="11.140625" customWidth="1"/>
    <col min="16" max="16" width="10.85546875" customWidth="1"/>
    <col min="17" max="17" width="12.28515625" customWidth="1"/>
  </cols>
  <sheetData>
    <row r="1" spans="1:17" ht="15.75">
      <c r="B1" s="1"/>
      <c r="K1" s="2"/>
    </row>
    <row r="2" spans="1:17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12"/>
      <c r="P2" s="12"/>
      <c r="Q2" s="3"/>
    </row>
    <row r="3" spans="1:17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</row>
    <row r="4" spans="1:17">
      <c r="A4" s="10"/>
      <c r="B4" s="6" t="s">
        <v>37</v>
      </c>
      <c r="C4" s="5"/>
      <c r="D4" s="5"/>
      <c r="E4" s="10"/>
      <c r="F4" s="10"/>
      <c r="G4" s="12"/>
      <c r="H4" s="12"/>
      <c r="I4" s="10"/>
      <c r="J4" s="10"/>
      <c r="K4" s="7" t="s">
        <v>23</v>
      </c>
      <c r="L4" s="5"/>
      <c r="M4" s="5"/>
      <c r="N4" s="5"/>
      <c r="O4" s="5"/>
      <c r="P4" s="5"/>
      <c r="Q4" s="5"/>
    </row>
    <row r="5" spans="1:17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14</v>
      </c>
      <c r="L5" s="5"/>
      <c r="M5" s="5"/>
      <c r="N5" s="5"/>
      <c r="O5" s="5"/>
      <c r="P5" s="5"/>
      <c r="Q5" s="5"/>
    </row>
    <row r="6" spans="1:17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</row>
    <row r="7" spans="1:17">
      <c r="A7" s="10"/>
      <c r="B7" s="6" t="s">
        <v>25</v>
      </c>
      <c r="C7" s="5"/>
      <c r="D7" s="5"/>
      <c r="E7" s="10"/>
      <c r="F7" s="10"/>
      <c r="G7" s="12"/>
      <c r="H7" s="12"/>
      <c r="I7" s="10"/>
      <c r="J7" s="10"/>
      <c r="K7" s="7" t="s">
        <v>24</v>
      </c>
      <c r="L7" s="5"/>
      <c r="M7" s="5"/>
      <c r="N7" s="5"/>
      <c r="O7" s="5"/>
      <c r="P7" s="5"/>
      <c r="Q7" s="5"/>
    </row>
    <row r="8" spans="1:17">
      <c r="A8" s="10"/>
      <c r="B8" s="6" t="s">
        <v>38</v>
      </c>
      <c r="C8" s="5"/>
      <c r="D8" s="5"/>
      <c r="E8" s="10"/>
      <c r="F8" s="10"/>
      <c r="G8" s="12"/>
      <c r="H8" s="12"/>
      <c r="I8" s="10"/>
      <c r="J8" s="10"/>
      <c r="K8" s="7" t="s">
        <v>39</v>
      </c>
      <c r="L8" s="5"/>
      <c r="M8" s="5"/>
      <c r="N8" s="5"/>
      <c r="O8" s="5"/>
      <c r="P8" s="5"/>
      <c r="Q8" s="5"/>
    </row>
    <row r="9" spans="1:17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</row>
    <row r="10" spans="1:17" ht="15.75">
      <c r="A10" s="52" t="s">
        <v>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"/>
    </row>
    <row r="11" spans="1:17" ht="39" customHeight="1">
      <c r="A11" s="64" t="s">
        <v>41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13"/>
    </row>
    <row r="12" spans="1:17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4.45" customHeight="1">
      <c r="A13" s="53" t="s">
        <v>4</v>
      </c>
      <c r="B13" s="54" t="s">
        <v>22</v>
      </c>
      <c r="C13" s="55" t="s">
        <v>9</v>
      </c>
      <c r="D13" s="58" t="s">
        <v>5</v>
      </c>
      <c r="E13" s="58" t="s">
        <v>6</v>
      </c>
      <c r="F13" s="73" t="s">
        <v>7</v>
      </c>
      <c r="G13" s="74"/>
      <c r="H13" s="74"/>
      <c r="I13" s="74"/>
      <c r="J13" s="75"/>
      <c r="K13" s="61" t="s">
        <v>10</v>
      </c>
      <c r="L13" s="61" t="s">
        <v>11</v>
      </c>
      <c r="M13" s="61" t="s">
        <v>18</v>
      </c>
      <c r="N13" s="61" t="s">
        <v>12</v>
      </c>
      <c r="O13" s="61" t="s">
        <v>13</v>
      </c>
      <c r="P13" s="61" t="s">
        <v>20</v>
      </c>
      <c r="Q13" s="5"/>
    </row>
    <row r="14" spans="1:17" ht="15" customHeight="1">
      <c r="A14" s="53"/>
      <c r="B14" s="54"/>
      <c r="C14" s="56"/>
      <c r="D14" s="59"/>
      <c r="E14" s="59"/>
      <c r="F14" s="76"/>
      <c r="G14" s="77"/>
      <c r="H14" s="77"/>
      <c r="I14" s="77"/>
      <c r="J14" s="78"/>
      <c r="K14" s="62"/>
      <c r="L14" s="62"/>
      <c r="M14" s="62"/>
      <c r="N14" s="62"/>
      <c r="O14" s="62"/>
      <c r="P14" s="62"/>
      <c r="Q14" s="5"/>
    </row>
    <row r="15" spans="1:17" ht="14.45" customHeight="1">
      <c r="A15" s="53"/>
      <c r="B15" s="54"/>
      <c r="C15" s="56"/>
      <c r="D15" s="59"/>
      <c r="E15" s="59"/>
      <c r="F15" s="65" t="s">
        <v>34</v>
      </c>
      <c r="G15" s="65" t="s">
        <v>35</v>
      </c>
      <c r="H15" s="65" t="s">
        <v>36</v>
      </c>
      <c r="I15" s="71" t="s">
        <v>15</v>
      </c>
      <c r="J15" s="71" t="s">
        <v>15</v>
      </c>
      <c r="K15" s="62"/>
      <c r="L15" s="62"/>
      <c r="M15" s="62"/>
      <c r="N15" s="62"/>
      <c r="O15" s="62"/>
      <c r="P15" s="62"/>
      <c r="Q15" s="5"/>
    </row>
    <row r="16" spans="1:17" ht="78" customHeight="1">
      <c r="A16" s="53"/>
      <c r="B16" s="54"/>
      <c r="C16" s="57"/>
      <c r="D16" s="60"/>
      <c r="E16" s="60"/>
      <c r="F16" s="66"/>
      <c r="G16" s="66"/>
      <c r="H16" s="66"/>
      <c r="I16" s="72"/>
      <c r="J16" s="72"/>
      <c r="K16" s="63"/>
      <c r="L16" s="63"/>
      <c r="M16" s="63"/>
      <c r="N16" s="63"/>
      <c r="O16" s="63"/>
      <c r="P16" s="63"/>
      <c r="Q16" s="5"/>
    </row>
    <row r="17" spans="1:16">
      <c r="A17" s="18">
        <v>1</v>
      </c>
      <c r="B17" s="19">
        <v>2</v>
      </c>
      <c r="C17" s="17">
        <v>3</v>
      </c>
      <c r="D17" s="20">
        <v>4</v>
      </c>
      <c r="E17" s="29">
        <v>5</v>
      </c>
      <c r="F17" s="26">
        <v>6</v>
      </c>
      <c r="G17" s="26">
        <v>7</v>
      </c>
      <c r="H17" s="1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s="43" customFormat="1" ht="25.5">
      <c r="A18" s="32">
        <v>1</v>
      </c>
      <c r="B18" s="33" t="s">
        <v>26</v>
      </c>
      <c r="C18" s="34" t="s">
        <v>30</v>
      </c>
      <c r="D18" s="35" t="s">
        <v>29</v>
      </c>
      <c r="E18" s="36">
        <v>1</v>
      </c>
      <c r="F18" s="41">
        <v>136.08000000000001</v>
      </c>
      <c r="G18" s="44">
        <v>138.51</v>
      </c>
      <c r="H18" s="44">
        <v>121.5</v>
      </c>
      <c r="I18" s="37" t="s">
        <v>21</v>
      </c>
      <c r="J18" s="38" t="s">
        <v>21</v>
      </c>
      <c r="K18" s="44">
        <f t="shared" ref="K18:K20" si="0">MIN(F18:J18)</f>
        <v>121.5</v>
      </c>
      <c r="L18" s="40" t="s">
        <v>21</v>
      </c>
      <c r="M18" s="40" t="s">
        <v>21</v>
      </c>
      <c r="N18" s="40" t="s">
        <v>21</v>
      </c>
      <c r="O18" s="41">
        <f t="shared" ref="O18:O20" si="1">MIN(K18:N18)</f>
        <v>121.5</v>
      </c>
      <c r="P18" s="42">
        <f t="shared" ref="P18:P20" si="2">E18*O18</f>
        <v>121.5</v>
      </c>
    </row>
    <row r="19" spans="1:16" s="43" customFormat="1" ht="25.5">
      <c r="A19" s="32">
        <v>2</v>
      </c>
      <c r="B19" s="33" t="s">
        <v>27</v>
      </c>
      <c r="C19" s="34" t="s">
        <v>31</v>
      </c>
      <c r="D19" s="35" t="s">
        <v>29</v>
      </c>
      <c r="E19" s="36">
        <v>1</v>
      </c>
      <c r="F19" s="41">
        <v>2498.16</v>
      </c>
      <c r="G19" s="44">
        <v>2542.77</v>
      </c>
      <c r="H19" s="44">
        <v>2230.5</v>
      </c>
      <c r="I19" s="37" t="s">
        <v>21</v>
      </c>
      <c r="J19" s="38" t="s">
        <v>21</v>
      </c>
      <c r="K19" s="44">
        <f t="shared" si="0"/>
        <v>2230.5</v>
      </c>
      <c r="L19" s="40" t="s">
        <v>21</v>
      </c>
      <c r="M19" s="40" t="s">
        <v>21</v>
      </c>
      <c r="N19" s="40" t="s">
        <v>21</v>
      </c>
      <c r="O19" s="41">
        <f t="shared" si="1"/>
        <v>2230.5</v>
      </c>
      <c r="P19" s="42">
        <f t="shared" si="2"/>
        <v>2230.5</v>
      </c>
    </row>
    <row r="20" spans="1:16" ht="25.5">
      <c r="A20" s="18">
        <v>3</v>
      </c>
      <c r="B20" s="25" t="s">
        <v>28</v>
      </c>
      <c r="C20" s="17" t="s">
        <v>32</v>
      </c>
      <c r="D20" s="35" t="s">
        <v>29</v>
      </c>
      <c r="E20" s="36">
        <v>10</v>
      </c>
      <c r="F20" s="24">
        <v>226.8</v>
      </c>
      <c r="G20" s="28">
        <v>230.85</v>
      </c>
      <c r="H20" s="28">
        <v>202.5</v>
      </c>
      <c r="I20" s="15" t="s">
        <v>21</v>
      </c>
      <c r="J20" s="30" t="s">
        <v>21</v>
      </c>
      <c r="K20" s="44">
        <f t="shared" si="0"/>
        <v>202.5</v>
      </c>
      <c r="L20" s="16" t="s">
        <v>21</v>
      </c>
      <c r="M20" s="16" t="s">
        <v>21</v>
      </c>
      <c r="N20" s="16" t="s">
        <v>21</v>
      </c>
      <c r="O20" s="41">
        <f t="shared" si="1"/>
        <v>202.5</v>
      </c>
      <c r="P20" s="31">
        <f t="shared" si="2"/>
        <v>2025</v>
      </c>
    </row>
    <row r="21" spans="1:16">
      <c r="A21" s="11"/>
      <c r="B21" s="45" t="s">
        <v>17</v>
      </c>
      <c r="C21" s="8"/>
      <c r="D21" s="8"/>
      <c r="E21" s="48"/>
      <c r="F21" s="49"/>
      <c r="G21" s="49"/>
      <c r="H21" s="49"/>
      <c r="I21" s="47"/>
      <c r="J21" s="27"/>
      <c r="K21" s="39"/>
      <c r="L21" s="9"/>
      <c r="M21" s="9"/>
      <c r="N21" s="16"/>
      <c r="O21" s="9"/>
      <c r="P21" s="23">
        <f>SUM(P18:P20)</f>
        <v>4377</v>
      </c>
    </row>
    <row r="22" spans="1:16" ht="46.15" customHeight="1">
      <c r="A22" s="79" t="s">
        <v>16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</row>
    <row r="23" spans="1:16" ht="19.5" customHeight="1">
      <c r="A23" s="67" t="s">
        <v>33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</row>
    <row r="24" spans="1:16">
      <c r="A24" s="69" t="s">
        <v>40</v>
      </c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6" spans="1:16">
      <c r="A26" s="50"/>
      <c r="B26" s="50"/>
      <c r="C26" s="50"/>
      <c r="D26" s="50"/>
      <c r="E26" s="50"/>
      <c r="F26" s="50"/>
      <c r="G26" s="50"/>
      <c r="H26" s="50"/>
      <c r="I26" s="50"/>
    </row>
    <row r="27" spans="1:16">
      <c r="A27" s="50"/>
      <c r="B27" s="50"/>
      <c r="J27" s="46"/>
    </row>
  </sheetData>
  <mergeCells count="25">
    <mergeCell ref="A23:P23"/>
    <mergeCell ref="A24:P24"/>
    <mergeCell ref="N13:N16"/>
    <mergeCell ref="F15:F16"/>
    <mergeCell ref="I15:I16"/>
    <mergeCell ref="J15:J16"/>
    <mergeCell ref="F13:J14"/>
    <mergeCell ref="A22:P22"/>
    <mergeCell ref="M13:M16"/>
    <mergeCell ref="A27:B27"/>
    <mergeCell ref="A26:I2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7"/>
  <sheetViews>
    <sheetView workbookViewId="0">
      <selection activeCell="E14" sqref="E14"/>
    </sheetView>
  </sheetViews>
  <sheetFormatPr defaultRowHeight="15"/>
  <cols>
    <col min="1" max="1" width="79.7109375" customWidth="1"/>
  </cols>
  <sheetData>
    <row r="6" spans="1:1" ht="63">
      <c r="A6" s="22" t="s">
        <v>19</v>
      </c>
    </row>
    <row r="7" spans="1:1" ht="15.7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2026-05-06T13:19:17Z</dcterms:modified>
</cp:coreProperties>
</file>