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ОРПОСТ\2026\косгу 225\ЭМ Ремонт приточно вытяжной вентиляции\"/>
    </mc:Choice>
  </mc:AlternateContent>
  <bookViews>
    <workbookView xWindow="0" yWindow="0" windowWidth="28800" windowHeight="12330"/>
  </bookViews>
  <sheets>
    <sheet name="Расчет цены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2" l="1"/>
  <c r="H9" i="2" l="1"/>
  <c r="I9" i="2" l="1"/>
  <c r="J9" i="2" l="1"/>
  <c r="K11" i="2"/>
</calcChain>
</file>

<file path=xl/sharedStrings.xml><?xml version="1.0" encoding="utf-8"?>
<sst xmlns="http://schemas.openxmlformats.org/spreadsheetml/2006/main" count="22" uniqueCount="22">
  <si>
    <t>№</t>
  </si>
  <si>
    <t>Наименование предмета контракта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</si>
  <si>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</si>
  <si>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</si>
  <si>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</si>
  <si>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</si>
  <si>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</si>
  <si>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>Коммерческие предложения, данные реестра контрактов (руб./ед.изм.)</t>
  </si>
  <si>
    <t>Объем оказываемых услуг,ед.</t>
  </si>
  <si>
    <t>Кол-во значений, указанных в расчете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</si>
  <si>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(Н(М)ЦК, ЦКЕП)</t>
  </si>
  <si>
    <t>Определение НМЦК осуществлено на основании информации о рыночных ценах в соответствии с Методическими рекомендациями, утвержденными приказом МЭР РФ от 02.10.2013 № 567. Для определения НМЦК были направлены запросы о предоставлении ценовой информации пяти потенциальным исполнителям, обладающим соответствующим опытом. На запрос предоставили ценовые предложения три исполнителя, на основании которых было проведено определение однородности совокупности значений выявленных цен, используемых в расчете НМЦК</t>
  </si>
  <si>
    <t xml:space="preserve">Обоснование и расчет начальной (максимальной) цены контракта
"Субсидии бюджетным учреждениям - подростковым и молодежным центрам на финансовое обеспечение выполнения государственного задания"
</t>
  </si>
  <si>
    <t xml:space="preserve">* При определении Н(М)ЦК, ЦКЕП Договора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</si>
  <si>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 xml:space="preserve">
</t>
  </si>
  <si>
    <t xml:space="preserve">Минимальное значение цены за единицу     &lt;ц&gt; </t>
  </si>
  <si>
    <t>В результате проведенного расчета Н(М)ЦК контракта составила:</t>
  </si>
  <si>
    <t>Ремонт системы холодоснабжения приточно-вытяжной установки</t>
  </si>
  <si>
    <t>ИЦИ 1 Вх. № 104 от 28.04.2026</t>
  </si>
  <si>
    <t>ИЦИ 2 Вх. №105 от 28.04.2026</t>
  </si>
  <si>
    <t>ИЦИ 3 Вх. № 106 от 28.04.2026</t>
  </si>
  <si>
    <t>Заказчиком принято решение об осуществлении закупки по наименьшей цене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средств. 
НМЦК по данной закупке установлен в сумме - 64 300,00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</si>
</sst>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6.5"/>
      <name val="Arial"/>
      <family val="2"/>
    </font>
    <font>
      <sz val="10"/>
      <color indexed="8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212121"/>
      </left>
      <right style="thin">
        <color rgb="FF212121"/>
      </right>
      <top style="thin">
        <color rgb="FF212121"/>
      </top>
      <bottom style="thin">
        <color rgb="FF212121"/>
      </bottom>
      <diagonal/>
    </border>
    <border>
      <left style="thin">
        <color indexed="64"/>
      </left>
      <right style="thin">
        <color rgb="FF212121"/>
      </right>
      <top style="thin">
        <color rgb="FF212121"/>
      </top>
      <bottom style="thin">
        <color indexed="64"/>
      </bottom>
      <diagonal/>
    </border>
  </borders>
  <cellStyleXfs count="3">
    <xf numFmtId="0" fontId="0" fillId="0" borderId="0"/>
    <xf numFmtId="0" fontId="12" fillId="0" borderId="0">
      <alignment horizontal="left"/>
    </xf>
    <xf numFmtId="0" fontId="12" fillId="0" borderId="0">
      <alignment horizontal="left"/>
    </xf>
  </cellStyleXfs>
  <cellXfs count="49">
    <xf numFmtId="0" fontId="0" fillId="0" borderId="0" xfId="0"/>
    <xf numFmtId="0" fontId="5" fillId="0" borderId="0" xfId="0" applyFont="1" applyAlignment="1">
      <alignment horizontal="center" vertical="top"/>
    </xf>
    <xf numFmtId="0" fontId="5" fillId="0" borderId="0" xfId="0" applyFont="1"/>
    <xf numFmtId="0" fontId="1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4" fontId="4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vertical="center"/>
    </xf>
    <xf numFmtId="0" fontId="6" fillId="0" borderId="0" xfId="1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7" fillId="0" borderId="0" xfId="0" applyFont="1" applyAlignment="1">
      <alignment horizontal="left" vertical="top" wrapText="1"/>
    </xf>
    <xf numFmtId="1" fontId="9" fillId="0" borderId="0" xfId="0" applyNumberFormat="1" applyFont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1" fontId="15" fillId="0" borderId="7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4" fontId="14" fillId="0" borderId="7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10" fontId="16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 wrapText="1"/>
    </xf>
    <xf numFmtId="2" fontId="16" fillId="0" borderId="0" xfId="0" applyNumberFormat="1" applyFont="1" applyAlignment="1">
      <alignment horizontal="center" vertical="center"/>
    </xf>
    <xf numFmtId="10" fontId="16" fillId="0" borderId="0" xfId="0" applyNumberFormat="1" applyFont="1" applyAlignment="1">
      <alignment horizontal="center" vertical="center"/>
    </xf>
    <xf numFmtId="4" fontId="17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3" fillId="0" borderId="0" xfId="2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7</xdr:row>
      <xdr:rowOff>952500</xdr:rowOff>
    </xdr:from>
    <xdr:to>
      <xdr:col>10</xdr:col>
      <xdr:colOff>0</xdr:colOff>
      <xdr:row>7</xdr:row>
      <xdr:rowOff>1303020</xdr:rowOff>
    </xdr:to>
    <xdr:pic>
      <xdr:nvPicPr>
        <xdr:cNvPr id="2393" name="Picture 1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8120" y="4495800"/>
          <a:ext cx="9601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7</xdr:row>
      <xdr:rowOff>922020</xdr:rowOff>
    </xdr:from>
    <xdr:to>
      <xdr:col>8</xdr:col>
      <xdr:colOff>1051560</xdr:colOff>
      <xdr:row>7</xdr:row>
      <xdr:rowOff>1363980</xdr:rowOff>
    </xdr:to>
    <xdr:pic>
      <xdr:nvPicPr>
        <xdr:cNvPr id="2394" name="Picture 2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8940" y="446532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22860</xdr:colOff>
      <xdr:row>7</xdr:row>
      <xdr:rowOff>1600200</xdr:rowOff>
    </xdr:from>
    <xdr:to>
      <xdr:col>10</xdr:col>
      <xdr:colOff>1546860</xdr:colOff>
      <xdr:row>7</xdr:row>
      <xdr:rowOff>1965960</xdr:rowOff>
    </xdr:to>
    <xdr:pic>
      <xdr:nvPicPr>
        <xdr:cNvPr id="2395" name="Picture 5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5143500"/>
          <a:ext cx="152400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274320</xdr:colOff>
      <xdr:row>7</xdr:row>
      <xdr:rowOff>1402080</xdr:rowOff>
    </xdr:from>
    <xdr:to>
      <xdr:col>10</xdr:col>
      <xdr:colOff>434340</xdr:colOff>
      <xdr:row>7</xdr:row>
      <xdr:rowOff>1630680</xdr:rowOff>
    </xdr:to>
    <xdr:pic>
      <xdr:nvPicPr>
        <xdr:cNvPr id="2396" name="Picture 6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2560" y="4945380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workbookViewId="0">
      <selection activeCell="B14" sqref="B14:K14"/>
    </sheetView>
  </sheetViews>
  <sheetFormatPr defaultColWidth="9.140625" defaultRowHeight="12.75" x14ac:dyDescent="0.2"/>
  <cols>
    <col min="1" max="1" width="3.140625" style="2" customWidth="1"/>
    <col min="2" max="2" width="28.42578125" style="2" customWidth="1"/>
    <col min="3" max="3" width="8.28515625" style="2" customWidth="1"/>
    <col min="4" max="4" width="9.42578125" style="2" customWidth="1"/>
    <col min="5" max="6" width="11.7109375" style="2" customWidth="1"/>
    <col min="7" max="7" width="10.28515625" style="2" customWidth="1"/>
    <col min="8" max="8" width="15.5703125" style="2" customWidth="1"/>
    <col min="9" max="9" width="15.42578125" style="2" customWidth="1"/>
    <col min="10" max="10" width="14.28515625" style="2" customWidth="1"/>
    <col min="11" max="11" width="22.7109375" style="2" customWidth="1"/>
    <col min="12" max="12" width="11.28515625" style="2" bestFit="1" customWidth="1"/>
    <col min="13" max="16384" width="9.140625" style="2"/>
  </cols>
  <sheetData>
    <row r="1" spans="1:12" ht="64.5" customHeight="1" x14ac:dyDescent="0.25">
      <c r="A1" s="32" t="s">
        <v>12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2" ht="15" hidden="1" customHeight="1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2" ht="13.5" customHeight="1" x14ac:dyDescent="0.2">
      <c r="A3" s="34" t="s">
        <v>14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52.15" customHeight="1" x14ac:dyDescent="0.2">
      <c r="A4" s="34" t="s">
        <v>11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2" ht="16.899999999999999" customHeight="1" x14ac:dyDescent="0.2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2" ht="22.9" customHeight="1" x14ac:dyDescent="0.2">
      <c r="A6" s="43" t="s">
        <v>10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2" ht="39" customHeight="1" x14ac:dyDescent="0.2">
      <c r="A7" s="44" t="s">
        <v>0</v>
      </c>
      <c r="B7" s="44" t="s">
        <v>1</v>
      </c>
      <c r="C7" s="45" t="s">
        <v>8</v>
      </c>
      <c r="D7" s="45" t="s">
        <v>9</v>
      </c>
      <c r="E7" s="41" t="s">
        <v>7</v>
      </c>
      <c r="F7" s="42"/>
      <c r="G7" s="42"/>
      <c r="H7" s="47" t="s">
        <v>5</v>
      </c>
      <c r="I7" s="47"/>
      <c r="J7" s="47"/>
      <c r="K7" s="3" t="s">
        <v>6</v>
      </c>
    </row>
    <row r="8" spans="1:12" ht="159" customHeight="1" x14ac:dyDescent="0.2">
      <c r="A8" s="45"/>
      <c r="B8" s="45"/>
      <c r="C8" s="46"/>
      <c r="D8" s="46"/>
      <c r="E8" s="5" t="s">
        <v>18</v>
      </c>
      <c r="F8" s="5" t="s">
        <v>19</v>
      </c>
      <c r="G8" s="5" t="s">
        <v>20</v>
      </c>
      <c r="H8" s="3" t="s">
        <v>15</v>
      </c>
      <c r="I8" s="3" t="s">
        <v>2</v>
      </c>
      <c r="J8" s="3" t="s">
        <v>3</v>
      </c>
      <c r="K8" s="4" t="s">
        <v>4</v>
      </c>
    </row>
    <row r="9" spans="1:12" s="1" customFormat="1" ht="167.25" customHeight="1" x14ac:dyDescent="0.25">
      <c r="A9" s="22">
        <v>1</v>
      </c>
      <c r="B9" s="31" t="s">
        <v>17</v>
      </c>
      <c r="C9" s="15">
        <v>1</v>
      </c>
      <c r="D9" s="16">
        <v>3</v>
      </c>
      <c r="E9" s="17">
        <v>94000</v>
      </c>
      <c r="F9" s="18">
        <v>79300</v>
      </c>
      <c r="G9" s="18">
        <v>64300</v>
      </c>
      <c r="H9" s="23">
        <f>ROUND(AVERAGE(E9:G9),2)</f>
        <v>79200</v>
      </c>
      <c r="I9" s="19">
        <f t="shared" ref="I9" si="0">STDEV(E9:G9)</f>
        <v>14850.252523105457</v>
      </c>
      <c r="J9" s="20">
        <f t="shared" ref="J9" si="1">I9/H9</f>
        <v>0.18750318842304869</v>
      </c>
      <c r="K9" s="21">
        <f>MIN(E9:G9)*C9</f>
        <v>64300</v>
      </c>
    </row>
    <row r="10" spans="1:12" s="1" customFormat="1" ht="23.25" customHeight="1" x14ac:dyDescent="0.25">
      <c r="A10" s="11"/>
      <c r="B10" s="12"/>
      <c r="C10" s="13"/>
      <c r="D10" s="14"/>
      <c r="E10" s="24"/>
      <c r="F10" s="25"/>
      <c r="G10" s="25"/>
      <c r="H10" s="26"/>
      <c r="I10" s="27"/>
      <c r="J10" s="28"/>
      <c r="K10" s="29"/>
    </row>
    <row r="11" spans="1:12" ht="15.75" x14ac:dyDescent="0.25">
      <c r="B11" s="40" t="s">
        <v>16</v>
      </c>
      <c r="C11" s="37"/>
      <c r="D11" s="37"/>
      <c r="E11" s="37"/>
      <c r="F11" s="37"/>
      <c r="G11" s="37"/>
      <c r="H11" s="37"/>
      <c r="I11" s="37"/>
      <c r="J11" s="37"/>
      <c r="K11" s="7">
        <f>SUM(K9:K9)</f>
        <v>64300</v>
      </c>
    </row>
    <row r="13" spans="1:12" ht="28.9" customHeight="1" x14ac:dyDescent="0.2">
      <c r="B13" s="39" t="s">
        <v>13</v>
      </c>
      <c r="C13" s="39"/>
      <c r="D13" s="39"/>
      <c r="E13" s="39"/>
      <c r="F13" s="39"/>
      <c r="G13" s="39"/>
      <c r="H13" s="39"/>
      <c r="I13" s="39"/>
      <c r="J13" s="39"/>
      <c r="K13" s="39"/>
      <c r="L13" s="10"/>
    </row>
    <row r="14" spans="1:12" ht="45" customHeight="1" x14ac:dyDescent="0.2">
      <c r="B14" s="48" t="s">
        <v>21</v>
      </c>
      <c r="C14" s="48"/>
      <c r="D14" s="48"/>
      <c r="E14" s="48"/>
      <c r="F14" s="48"/>
      <c r="G14" s="48"/>
      <c r="H14" s="48"/>
      <c r="I14" s="48"/>
      <c r="J14" s="48"/>
      <c r="K14" s="48"/>
      <c r="L14" s="30"/>
    </row>
    <row r="15" spans="1:12" ht="35.25" customHeight="1" x14ac:dyDescent="0.2"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x14ac:dyDescent="0.2">
      <c r="G16" s="6"/>
      <c r="H16" s="6"/>
      <c r="I16" s="6"/>
      <c r="J16" s="6"/>
    </row>
    <row r="17" spans="2:12" x14ac:dyDescent="0.2"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2:12" ht="15.75" x14ac:dyDescent="0.25">
      <c r="B18" s="9"/>
      <c r="C18" s="8"/>
      <c r="D18" s="8"/>
      <c r="E18" s="8"/>
      <c r="F18" s="6"/>
    </row>
  </sheetData>
  <mergeCells count="16">
    <mergeCell ref="A1:K1"/>
    <mergeCell ref="A3:K3"/>
    <mergeCell ref="A4:K4"/>
    <mergeCell ref="A2:K2"/>
    <mergeCell ref="B17:L17"/>
    <mergeCell ref="B13:K13"/>
    <mergeCell ref="A5:K5"/>
    <mergeCell ref="B11:J11"/>
    <mergeCell ref="E7:G7"/>
    <mergeCell ref="A6:K6"/>
    <mergeCell ref="A7:A8"/>
    <mergeCell ref="B7:B8"/>
    <mergeCell ref="C7:C8"/>
    <mergeCell ref="D7:D8"/>
    <mergeCell ref="H7:J7"/>
    <mergeCell ref="B14:K14"/>
  </mergeCells>
  <phoneticPr fontId="0" type="noConversion"/>
  <pageMargins left="0.7" right="0.7" top="0.75" bottom="0.75" header="0.3" footer="0.3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Ежова Алёна</cp:lastModifiedBy>
  <cp:lastPrinted>2021-10-21T08:54:09Z</cp:lastPrinted>
  <dcterms:created xsi:type="dcterms:W3CDTF">2014-01-15T18:15:09Z</dcterms:created>
  <dcterms:modified xsi:type="dcterms:W3CDTF">2026-05-07T13:16:34Z</dcterms:modified>
</cp:coreProperties>
</file>