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32760" yWindow="32760" windowWidth="23256" windowHeight="12492"/>
  </bookViews>
  <sheets>
    <sheet name="2-е полугодие (часть 1) лот 1" sheetId="14" r:id="rId1"/>
    <sheet name="Лист1" sheetId="15" r:id="rId2"/>
  </sheets>
  <definedNames>
    <definedName name="_xlnm._FilterDatabase" localSheetId="0" hidden="1">'2-е полугодие (часть 1) лот 1'!$A$6:$P$16</definedName>
    <definedName name="Print_Area" localSheetId="0">'2-е полугодие (часть 1) лот 1'!$A$1:$P$21</definedName>
  </definedNames>
  <calcPr calcId="125725" fullPrecision="0" calcOnSave="0" concurrentCalc="0"/>
</workbook>
</file>

<file path=xl/calcChain.xml><?xml version="1.0" encoding="utf-8"?>
<calcChain xmlns="http://schemas.openxmlformats.org/spreadsheetml/2006/main">
  <c r="O13" i="14"/>
  <c r="O12"/>
  <c r="O11"/>
  <c r="O10"/>
  <c r="P10"/>
  <c r="O9"/>
  <c r="O8"/>
  <c r="P8"/>
  <c r="O7"/>
  <c r="P7"/>
  <c r="P13"/>
  <c r="J7"/>
  <c r="M7"/>
  <c r="N7"/>
  <c r="K7"/>
  <c r="L7"/>
  <c r="J8"/>
  <c r="M8"/>
  <c r="N8"/>
  <c r="K8"/>
  <c r="L8"/>
  <c r="J9"/>
  <c r="M9"/>
  <c r="N9"/>
  <c r="K9"/>
  <c r="L9"/>
  <c r="P9"/>
  <c r="J10"/>
  <c r="M10"/>
  <c r="N10"/>
  <c r="K10"/>
  <c r="L10"/>
  <c r="J11"/>
  <c r="M11"/>
  <c r="N11"/>
  <c r="K11"/>
  <c r="P11"/>
  <c r="J12"/>
  <c r="M12"/>
  <c r="N12"/>
  <c r="K12"/>
  <c r="P12"/>
  <c r="J13"/>
  <c r="M13"/>
  <c r="N13"/>
  <c r="K13"/>
  <c r="L11"/>
  <c r="L12"/>
  <c r="L13"/>
  <c r="P14"/>
  <c r="N14"/>
</calcChain>
</file>

<file path=xl/sharedStrings.xml><?xml version="1.0" encoding="utf-8"?>
<sst xmlns="http://schemas.openxmlformats.org/spreadsheetml/2006/main" count="348" uniqueCount="177">
  <si>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</si>
  <si>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</si>
  <si>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№ п/п</t>
  </si>
  <si>
    <t>Наименование товара</t>
  </si>
  <si>
    <t>КТРУ / ОКПД 2</t>
  </si>
  <si>
    <t>Цена без НДС, руб.</t>
  </si>
  <si>
    <t>Ставка НДС</t>
  </si>
  <si>
    <t>кол-во</t>
  </si>
  <si>
    <t>ед.изм.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</si>
  <si>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</si>
  <si>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</si>
  <si>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</si>
  <si>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единицы, рассчитанная по п. 9 приказа № 450н,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</si>
  <si>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</si>
  <si>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</si>
  <si>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</si>
  <si>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</si>
  <si>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>Исп. Жданова И.А.</t>
  </si>
  <si>
    <t>Начальник отдела конъюнктуры контрактной службы                                                В.В. Магнев</t>
  </si>
  <si>
    <t xml:space="preserve">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заказчик устанавливаетНМЦК, исходя из наименьшей цены единицы товара и имеющегося у заказчика объема финансового обеспечения.  </t>
  </si>
  <si>
    <t>Питательный агар питательная среда ИВД</t>
  </si>
  <si>
    <t>20.59.52.140-00000159</t>
  </si>
  <si>
    <t>шт</t>
  </si>
  <si>
    <t>Агар Сабуро с декстрозой для культивирования грибов питательная среда ИВД</t>
  </si>
  <si>
    <t>20.59.52.140-00000297</t>
  </si>
  <si>
    <t xml:space="preserve">Питательная среда для идентификации энтеробактерий сухая (Ацетатный агар) </t>
  </si>
  <si>
    <t>20.59.52.140</t>
  </si>
  <si>
    <t>упаковка</t>
  </si>
  <si>
    <t>Агар для Enterobacteriaceae питательная среда ИВД</t>
  </si>
  <si>
    <t>20.59.52.140-00000138</t>
  </si>
  <si>
    <t>Агар с сульфитом висмута для Salmonella spp. питательная среда ИВД</t>
  </si>
  <si>
    <t>20.59.52.140-00000494</t>
  </si>
  <si>
    <t>Агар Мюллера-Хинтона питательная среда для определения чувствительности к антимикробным препаратам ИВД</t>
  </si>
  <si>
    <t>20.59.52.140-00000256</t>
  </si>
  <si>
    <t>Цитратный агар Симмонса для Enterobacteriacae питательная среда ИВД</t>
  </si>
  <si>
    <t>20.59.52.140-00000484</t>
  </si>
  <si>
    <t>Агар бактериологический европейский</t>
  </si>
  <si>
    <t>Пептон для бактериологических питательных сред сухой</t>
  </si>
  <si>
    <t xml:space="preserve">Питательная среда для идентификации коринебактерий по тесте расщепления цистина сухая </t>
  </si>
  <si>
    <t>Питательная среда для выделения и культивирования бифидобактерий готовая к применению (среда тиаа Блаурокка)</t>
  </si>
  <si>
    <t xml:space="preserve"> 20.59.52.140</t>
  </si>
  <si>
    <t>флакон</t>
  </si>
  <si>
    <t>Агар для Clostridium spp. питательная среда ИВД, базовая</t>
  </si>
  <si>
    <t>20.59.52.140-00000272</t>
  </si>
  <si>
    <t>Питательная среда для выделения и культивирования Lactobacillus spp. МРС в модификациях, плотная, готовая к применению</t>
  </si>
  <si>
    <t>Питательная среда для идентификации энтеробактерий сухая (среда Гисса с и индикатором бромкрезоловым пурпурным)</t>
  </si>
  <si>
    <t>Питательная среда для идентификации энтеробактерий сухая (среда Гисса с индикатором бромкрезоловым пурпурным)</t>
  </si>
  <si>
    <t>Питательная среда для идентификации энтеробактерий сухая (среда Гисса и индикатором бромкрезоловым пурпурным)</t>
  </si>
  <si>
    <t xml:space="preserve">Бульон с тиогликолятом питательная среда ИВД </t>
  </si>
  <si>
    <t>20.59.52.140-00000112</t>
  </si>
  <si>
    <t xml:space="preserve">Набор реагентов для бактериологических исследований (Энтерококкагар) </t>
  </si>
  <si>
    <t>Хромогенный агар для обнаружения и подсчета уропатогенных бактерий</t>
  </si>
  <si>
    <t>Агар для Candida spp. питательная среда ИВД, хромогенная</t>
  </si>
  <si>
    <t>Агар Клиглера с железом для Enterobacteriaceae питательная среда ИВД</t>
  </si>
  <si>
    <t>20.59.52.140-00000194</t>
  </si>
  <si>
    <t>Бульон с селенитом для Salmonella spp. питательная среда ИВД</t>
  </si>
  <si>
    <t>Набор для сбора образцов с транспортной средой Эймса с агаром, без древесного угля</t>
  </si>
  <si>
    <t>20.59.52.140-00000491</t>
  </si>
  <si>
    <t>Множественные виды бактерий Staphylococcus spp. определение изолята культуры ИВД, набор</t>
  </si>
  <si>
    <t>21.20.23.110-00008906</t>
  </si>
  <si>
    <t>набор</t>
  </si>
  <si>
    <t>Окрашивание по Граму ИВД, набор</t>
  </si>
  <si>
    <t>21.20.23.110-00005281</t>
  </si>
  <si>
    <t>Масло иммерсионное</t>
  </si>
  <si>
    <t>20.59.52.194</t>
  </si>
  <si>
    <t>Калия теллурит раствор ИВД</t>
  </si>
  <si>
    <t>21.20.23.110-00006880</t>
  </si>
  <si>
    <t>Агар Шедлера для анаэробов питательная среда ИВД</t>
  </si>
  <si>
    <t>20.59.52.140-00000030</t>
  </si>
  <si>
    <t>Двухфазная питательная среда ИВД</t>
  </si>
  <si>
    <t>20.59.52.140-00000508</t>
  </si>
  <si>
    <t>Определение желатиназной активности микроорганизмов</t>
  </si>
  <si>
    <t>21.20.23.110</t>
  </si>
  <si>
    <t>Набор для приготовления селективной добавки для выделения бактероидов</t>
  </si>
  <si>
    <t xml:space="preserve">Добавка к питательным средам для селективного выделения и стимуляции роста облигатно-анаэробных бактерий </t>
  </si>
  <si>
    <t>Агар для анаэробов по Бреверу</t>
  </si>
  <si>
    <t>Эритромицин диски для тестирования на чувствительность ИВД</t>
  </si>
  <si>
    <t>21.20.23.110-00006685</t>
  </si>
  <si>
    <t>Канамицин диски для тестирования на чувствительность ИВД</t>
  </si>
  <si>
    <t>21.20.23.110-00005613</t>
  </si>
  <si>
    <t>Пенициллин G диски для тестирования на чувствительность ИВД</t>
  </si>
  <si>
    <t>21.20.23.110-00006436</t>
  </si>
  <si>
    <t>Рифампицин диски для тестирования на чувствительность ИВД</t>
  </si>
  <si>
    <t>21.20.23.110-00005500</t>
  </si>
  <si>
    <t>Неомицин диски для тестирования чувствительности</t>
  </si>
  <si>
    <t>Ванкомицин диски для тестирования на чувствительность ИВД</t>
  </si>
  <si>
    <t>21.20.23.110-00009364</t>
  </si>
  <si>
    <t>Полимиксин B диски для тестирования на чувствительность ИВД</t>
  </si>
  <si>
    <t>21.20.23.110-00007628</t>
  </si>
  <si>
    <t>Диски с желчью (дезоксихолатом натрия) для идентификации пневмококков B диски для тестирования на чувствительность ИВД</t>
  </si>
  <si>
    <t>Бриллиантовый зеленый</t>
  </si>
  <si>
    <t>кг</t>
  </si>
  <si>
    <t>Генциан-виолет</t>
  </si>
  <si>
    <t>Пиперациллин/тазобактам диски для тестирования на чувствительность ИВД</t>
  </si>
  <si>
    <t>21.20.23.110-00008786</t>
  </si>
  <si>
    <t>Метронидазол диски для тестирования на чувствительность ИВД</t>
  </si>
  <si>
    <t>21.20.23.110-00009515</t>
  </si>
  <si>
    <t>Ванкомицин</t>
  </si>
  <si>
    <t>Оксациллин диски для тестирования на чувствительность ИВД</t>
  </si>
  <si>
    <t>21.20.23.110-00006949</t>
  </si>
  <si>
    <t>Фосфомицин диски для тестирования на чувствительность ИВД</t>
  </si>
  <si>
    <t>21.20.23.110-00009369</t>
  </si>
  <si>
    <t>Амикацин диски для тестирования на чувствительность ИВД</t>
  </si>
  <si>
    <t>21.20.23.110-00005730</t>
  </si>
  <si>
    <t>Диски индикаторные картонные с противомикробными лекарственными средствами ДИ-ПЛС-50-01</t>
  </si>
  <si>
    <t>Ампициллин диски для тестирования на чувствительность ИВД</t>
  </si>
  <si>
    <t>21.20.23.110-00006426</t>
  </si>
  <si>
    <t>Ампициллин/сульбактам диски для тестирования на чувствительность ИВД</t>
  </si>
  <si>
    <t>Линезолид диски для тестирования на чувствительность ИВД</t>
  </si>
  <si>
    <t>21.20.23.110-00008154</t>
  </si>
  <si>
    <t>Имипенем диски для тестирования на чувствительность ИВД</t>
  </si>
  <si>
    <t>21.20.23.110-00005462</t>
  </si>
  <si>
    <t>Меропенем диски для тестирования на чувствительность ИВД</t>
  </si>
  <si>
    <t>21.20.23.110-00008600</t>
  </si>
  <si>
    <t>Клиндамицин диски для тестирования на чувствительность ИВД</t>
  </si>
  <si>
    <t>21.20.23.110-00004942</t>
  </si>
  <si>
    <t>Левофлоксацин диски для тестирования на чувствительность ИВД</t>
  </si>
  <si>
    <t>21.20.23.110-00006590</t>
  </si>
  <si>
    <t>Сульфаметоксазол/триметоприм диски для тестирования на чувствительность ИВД</t>
  </si>
  <si>
    <t>21.20.23.110-00010041</t>
  </si>
  <si>
    <t>Норфлоксацин диски для тестирования на чувствительность ИВД</t>
  </si>
  <si>
    <t>21.20.23.110-00007489</t>
  </si>
  <si>
    <t>Фурадонин диски для тестирования на чувствительность ИВД</t>
  </si>
  <si>
    <t>Цефепим диски для тестирования на чувствительность ИВД</t>
  </si>
  <si>
    <t>21.20.23.110-00008649</t>
  </si>
  <si>
    <t>Цефокситин диски для тестирования на чувствительность ИВД</t>
  </si>
  <si>
    <t>21.20.23.110-00008111</t>
  </si>
  <si>
    <t>Цефоперазон/сульбактам диски для тестирования на чувствительность ИВД</t>
  </si>
  <si>
    <t>21.20.23.110-00008605</t>
  </si>
  <si>
    <t>Гентамицин диски для тестирования на чувствительность ИВД</t>
  </si>
  <si>
    <t>21.20.23.110-00005941</t>
  </si>
  <si>
    <t>Цефотаксим диски для тестирования на чувствительность ИВД</t>
  </si>
  <si>
    <t>21.20.23.110-00008298</t>
  </si>
  <si>
    <t>Цефтазидим диски для тестирования на чувствительность ИВД</t>
  </si>
  <si>
    <t>21.20.23.110-00006240</t>
  </si>
  <si>
    <t>Эртапенем диски для тестирования на чувствительность ИВД</t>
  </si>
  <si>
    <t>21.20.23.110-00008595</t>
  </si>
  <si>
    <t>Ципрофлоксацин диски для тестирования на чувствительность ИВД</t>
  </si>
  <si>
    <t>21.20.23.110-00009276</t>
  </si>
  <si>
    <t xml:space="preserve">Диски индикаторные картонные с противомикробными лекарственными средствами </t>
  </si>
  <si>
    <t>Хлорамфеникол диски для тестирования на чувствительность ИВД</t>
  </si>
  <si>
    <t>21.20.23.110-00008791</t>
  </si>
  <si>
    <t>Пефлоксацином диски для тестирования на чувствительность ИВД</t>
  </si>
  <si>
    <t>21.20.23.110-00006241</t>
  </si>
  <si>
    <t>Азтреонам диски для тестирования на чувствительность ИВД</t>
  </si>
  <si>
    <t>21.20.23.110-00005452</t>
  </si>
  <si>
    <t xml:space="preserve">X - фактор (дифференц.гемофилов) </t>
  </si>
  <si>
    <t>X+V фактор (дифференц.гемофилов)</t>
  </si>
  <si>
    <t xml:space="preserve">V - фактор (дифференц.гемофилов) </t>
  </si>
  <si>
    <t xml:space="preserve">Диски индикаторные картонные с противомикробными лекарственными средствами ДИ-ПЛС-50-01 </t>
  </si>
  <si>
    <t xml:space="preserve">ПИРАтест </t>
  </si>
  <si>
    <t>20.59.52.192</t>
  </si>
  <si>
    <t xml:space="preserve"> Реактив для теста ПИР</t>
  </si>
  <si>
    <t>ОКСИтест</t>
  </si>
  <si>
    <t>Тест-системы для клинической лабораторной диагностики инфекционных заболеваний in vitro</t>
  </si>
  <si>
    <t>Набор реагентов СТРЕП-ТЕСТ А</t>
  </si>
  <si>
    <t xml:space="preserve">20.59.52.199 </t>
  </si>
  <si>
    <t xml:space="preserve">Набор реагентов СТРЕП-ТЕСТ B </t>
  </si>
  <si>
    <t>Диагностические диски с Бацитрацином S Микро-ЛА-тест</t>
  </si>
  <si>
    <t xml:space="preserve">21.20.23.110 </t>
  </si>
  <si>
    <t>Shigella sonnei общие антитела ИВД, набор, реакция агглютинации</t>
  </si>
  <si>
    <t>21.20.23.110-00010263</t>
  </si>
  <si>
    <t>Shigella flexneri общие антитела ИВД, набор, реакция агглютинации</t>
  </si>
  <si>
    <t>21.20.23.110-00010264</t>
  </si>
  <si>
    <t>Диагностикум эритритроцитарный шигеллезный (ЗФН) сухой Флекснера VI (Ньюкестл)</t>
  </si>
  <si>
    <t>21.10.60.196</t>
  </si>
  <si>
    <t>Множественные виды Salmonella общие антитела ИВД, набор, реакция агглютинации</t>
  </si>
  <si>
    <t>21.20.23.110-00007254</t>
  </si>
  <si>
    <t xml:space="preserve">Набор реагентов для определения антител к индивидуальным О-антигенам иерсиний, Y.enterocolitica О3, Y.enterocolitica О9 и Y. Pseudotuberculosis, в реакции пассивной гемагглютинации "Иерсиния РПГА" </t>
  </si>
  <si>
    <t xml:space="preserve">Набор реагентов для определения антител к индивидуальным О-антигенам иерсиний, Y.enterocolitica О3, Y.enterocolitica О9 и Y. Pseudotuberculosis, в реакции пассивной гемагглютинации </t>
  </si>
  <si>
    <t>Набор реагентов для определения антител к индивидуальным О-антигенам иерсиний, Y.enterocolitica О3, Y.enterocolitica О9 и Y. Pseudotuberculosis, в реакции пассивной гемагглютинации "Иерсиния РПГА"</t>
  </si>
  <si>
    <t>Набор реагентов "Диагностикум эритроцитарный сальмонеллезный О-антигенный жидкий". Серогруппы 1,9,12. 12 тестов.</t>
  </si>
  <si>
    <t xml:space="preserve">Диагностикум эритроцитарный сальмонеллезный Ви-антигенный жидкий </t>
  </si>
  <si>
    <t>КП № 2 от 04.03.2026 № 435 (вх. № 01090 k/26 от 30.03.2026)</t>
  </si>
  <si>
    <t>КП № 1 от 04.03.2026 № 370 (вх. № 01089 k/26 от 30.03.2026)</t>
  </si>
  <si>
    <t>КП № 3 от 04.03.2026 № 1795 (вх. № 01091 k/26 от 30.03.2026)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</si>
  <si>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12 таблицы расчета).</t>
  </si>
</sst>
</file>

<file path=xl/styles.xml><?xml version="1.0" encoding="utf-8"?>
<styleSheet xmlns="http://schemas.openxmlformats.org/spreadsheetml/2006/main">
  <numFmts count="1">
    <numFmt numFmtId="180" formatCode="0.0%"/>
  </numFmts>
  <fonts count="21">
    <font>
      <sz val="11"/>
      <color theme="1"/>
      <name val="Calibri"/>
      <family val="2"/>
      <charset val="204"/>
      <scheme val="minor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7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 applyAlignment="0"/>
    <xf numFmtId="9" fontId="4" fillId="0" borderId="0" applyFont="0" applyFill="0" applyBorder="0" applyAlignment="0" applyProtection="0"/>
  </cellStyleXfs>
  <cellXfs count="48">
    <xf numFmtId="0" fontId="0" fillId="0" borderId="0" xfId="0"/>
    <xf numFmtId="1" fontId="7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/>
    </xf>
    <xf numFmtId="4" fontId="7" fillId="0" borderId="1" xfId="0" applyNumberFormat="1" applyFont="1" applyFill="1" applyBorder="1"/>
    <xf numFmtId="4" fontId="7" fillId="0" borderId="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1" fontId="8" fillId="0" borderId="0" xfId="0" applyNumberFormat="1" applyFont="1" applyFill="1"/>
    <xf numFmtId="0" fontId="8" fillId="0" borderId="0" xfId="0" applyFont="1" applyFill="1" applyAlignment="1">
      <alignment wrapText="1"/>
    </xf>
    <xf numFmtId="4" fontId="8" fillId="0" borderId="0" xfId="0" applyNumberFormat="1" applyFont="1" applyFill="1"/>
    <xf numFmtId="0" fontId="13" fillId="0" borderId="0" xfId="0" applyFont="1" applyFill="1"/>
    <xf numFmtId="180" fontId="0" fillId="0" borderId="0" xfId="0" applyNumberFormat="1" applyFill="1"/>
    <xf numFmtId="1" fontId="14" fillId="0" borderId="0" xfId="0" applyNumberFormat="1" applyFont="1" applyFill="1"/>
    <xf numFmtId="0" fontId="0" fillId="0" borderId="0" xfId="0" applyFill="1" applyAlignment="1">
      <alignment wrapText="1"/>
    </xf>
    <xf numFmtId="4" fontId="0" fillId="0" borderId="0" xfId="0" applyNumberFormat="1" applyFill="1"/>
    <xf numFmtId="4" fontId="6" fillId="0" borderId="0" xfId="0" applyNumberFormat="1" applyFont="1" applyFill="1"/>
    <xf numFmtId="1" fontId="0" fillId="0" borderId="0" xfId="0" applyNumberFormat="1" applyFill="1"/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80" fontId="7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17" fillId="0" borderId="0" xfId="0" applyFont="1" applyFill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 wrapText="1"/>
    </xf>
    <xf numFmtId="1" fontId="8" fillId="0" borderId="2" xfId="0" applyNumberFormat="1" applyFont="1" applyFill="1" applyBorder="1" applyAlignment="1">
      <alignment horizontal="center" vertical="center" wrapText="1"/>
    </xf>
    <xf numFmtId="1" fontId="19" fillId="0" borderId="2" xfId="0" applyNumberFormat="1" applyFont="1" applyFill="1" applyBorder="1" applyAlignment="1">
      <alignment horizontal="center" vertical="center" wrapText="1"/>
    </xf>
    <xf numFmtId="1" fontId="20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9" fontId="8" fillId="0" borderId="1" xfId="2" applyNumberFormat="1" applyFont="1" applyFill="1" applyBorder="1" applyAlignment="1">
      <alignment horizontal="center" vertical="center"/>
    </xf>
    <xf numFmtId="10" fontId="8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2" fillId="0" borderId="1" xfId="0" applyFont="1" applyFill="1" applyBorder="1" applyAlignment="1">
      <alignment horizontal="center" vertical="center"/>
    </xf>
  </cellXfs>
  <cellStyles count="3">
    <cellStyle name="Обычный" xfId="0" builtinId="0"/>
    <cellStyle name="Обычный 2" xfId="1"/>
    <cellStyle name="Процентный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P21"/>
  <sheetViews>
    <sheetView tabSelected="1" zoomScale="85" zoomScaleNormal="85" zoomScaleSheetLayoutView="130" workbookViewId="0">
      <selection activeCell="Q4" sqref="A4:IV4"/>
    </sheetView>
  </sheetViews>
  <sheetFormatPr defaultColWidth="9.109375" defaultRowHeight="14.4"/>
  <cols>
    <col min="1" max="1" width="3" style="21" customWidth="1"/>
    <col min="2" max="2" width="22.88671875" style="18" customWidth="1"/>
    <col min="3" max="3" width="11" style="18" customWidth="1"/>
    <col min="4" max="4" width="9.33203125" style="19" customWidth="1"/>
    <col min="5" max="5" width="8.6640625" style="19" customWidth="1"/>
    <col min="6" max="6" width="8.88671875" style="20" customWidth="1"/>
    <col min="7" max="7" width="6.109375" style="11" customWidth="1"/>
    <col min="8" max="8" width="5" style="11" customWidth="1"/>
    <col min="9" max="9" width="7.44140625" style="11" customWidth="1"/>
    <col min="10" max="10" width="8.5546875" style="11" customWidth="1"/>
    <col min="11" max="11" width="10.5546875" style="11" customWidth="1"/>
    <col min="12" max="12" width="8.33203125" style="16" customWidth="1"/>
    <col min="13" max="13" width="10.6640625" style="11" customWidth="1"/>
    <col min="14" max="14" width="9.5546875" style="11" customWidth="1"/>
    <col min="15" max="15" width="12" style="11" customWidth="1"/>
    <col min="16" max="16" width="11" style="11" customWidth="1"/>
    <col min="17" max="17" width="10.5546875" style="11" bestFit="1" customWidth="1"/>
    <col min="18" max="18" width="12.88671875" style="11" bestFit="1" customWidth="1"/>
    <col min="19" max="16384" width="9.109375" style="11"/>
  </cols>
  <sheetData>
    <row r="1" spans="1:16">
      <c r="A1" s="27" t="s">
        <v>0</v>
      </c>
      <c r="B1" s="27"/>
      <c r="C1" s="27"/>
      <c r="D1" s="27"/>
      <c r="E1" s="27"/>
      <c r="F1" s="28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ht="30" customHeight="1">
      <c r="A2" s="29" t="s">
        <v>1</v>
      </c>
      <c r="B2" s="29"/>
      <c r="C2" s="29"/>
      <c r="D2" s="29"/>
      <c r="E2" s="29"/>
      <c r="F2" s="30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 ht="59.4" customHeight="1">
      <c r="A3" s="31" t="s">
        <v>176</v>
      </c>
      <c r="B3" s="31"/>
      <c r="C3" s="31"/>
      <c r="D3" s="31"/>
      <c r="E3" s="31"/>
      <c r="F3" s="30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pans="1:16">
      <c r="A4" s="35" t="s">
        <v>2</v>
      </c>
      <c r="B4" s="36" t="s">
        <v>3</v>
      </c>
      <c r="C4" s="36" t="s">
        <v>4</v>
      </c>
      <c r="D4" s="23" t="s">
        <v>5</v>
      </c>
      <c r="E4" s="23"/>
      <c r="F4" s="32"/>
      <c r="G4" s="23" t="s">
        <v>6</v>
      </c>
      <c r="H4" s="23" t="s">
        <v>7</v>
      </c>
      <c r="I4" s="24" t="s">
        <v>8</v>
      </c>
      <c r="J4" s="25" t="s">
        <v>9</v>
      </c>
      <c r="K4" s="23" t="s">
        <v>10</v>
      </c>
      <c r="L4" s="26" t="s">
        <v>11</v>
      </c>
      <c r="M4" s="22" t="s">
        <v>12</v>
      </c>
      <c r="N4" s="22" t="s">
        <v>13</v>
      </c>
      <c r="O4" s="22" t="s">
        <v>14</v>
      </c>
      <c r="P4" s="22" t="s">
        <v>15</v>
      </c>
    </row>
    <row r="5" spans="1:16" ht="61.2">
      <c r="A5" s="35"/>
      <c r="B5" s="37"/>
      <c r="C5" s="37"/>
      <c r="D5" s="10" t="s">
        <v>174</v>
      </c>
      <c r="E5" s="10" t="s">
        <v>173</v>
      </c>
      <c r="F5" s="10" t="s">
        <v>175</v>
      </c>
      <c r="G5" s="23"/>
      <c r="H5" s="23"/>
      <c r="I5" s="23"/>
      <c r="J5" s="25"/>
      <c r="K5" s="23"/>
      <c r="L5" s="26"/>
      <c r="M5" s="22"/>
      <c r="N5" s="22"/>
      <c r="O5" s="22"/>
      <c r="P5" s="22"/>
    </row>
    <row r="6" spans="1:16" ht="19.5" customHeight="1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  <c r="J6" s="1">
        <v>10</v>
      </c>
      <c r="K6" s="1">
        <v>11</v>
      </c>
      <c r="L6" s="1">
        <v>12</v>
      </c>
      <c r="M6" s="1">
        <v>13</v>
      </c>
      <c r="N6" s="1">
        <v>14</v>
      </c>
      <c r="O6" s="1">
        <v>15</v>
      </c>
      <c r="P6" s="1">
        <v>16</v>
      </c>
    </row>
    <row r="7" spans="1:16" s="46" customFormat="1" ht="30.6">
      <c r="A7" s="38">
        <v>1</v>
      </c>
      <c r="B7" s="39" t="s">
        <v>25</v>
      </c>
      <c r="C7" s="40" t="s">
        <v>26</v>
      </c>
      <c r="D7" s="41">
        <v>2956.76</v>
      </c>
      <c r="E7" s="41">
        <v>2874.63</v>
      </c>
      <c r="F7" s="41">
        <v>2737.75</v>
      </c>
      <c r="G7" s="42">
        <v>0.22</v>
      </c>
      <c r="H7" s="40">
        <v>1</v>
      </c>
      <c r="I7" s="40" t="s">
        <v>27</v>
      </c>
      <c r="J7" s="41">
        <f t="shared" ref="J7:J13" si="0">(D7+E7+F7)*1/3</f>
        <v>2856.38</v>
      </c>
      <c r="K7" s="41">
        <f t="shared" ref="K7:K13" si="1">STDEV(D7:F7)</f>
        <v>110.64</v>
      </c>
      <c r="L7" s="43">
        <f t="shared" ref="L7:L13" si="2">K7/J7</f>
        <v>3.8699999999999998E-2</v>
      </c>
      <c r="M7" s="44">
        <f t="shared" ref="M7:M13" si="3">J7*1.1</f>
        <v>3142.02</v>
      </c>
      <c r="N7" s="44">
        <f t="shared" ref="N7:N13" si="4">M7*H7</f>
        <v>3142.02</v>
      </c>
      <c r="O7" s="44">
        <f t="shared" ref="O7:O13" si="5">F7*1.22</f>
        <v>3340.06</v>
      </c>
      <c r="P7" s="45">
        <f t="shared" ref="P7:P13" si="6">O7*H7</f>
        <v>3340.06</v>
      </c>
    </row>
    <row r="8" spans="1:16" s="46" customFormat="1" ht="20.399999999999999">
      <c r="A8" s="38">
        <v>2</v>
      </c>
      <c r="B8" s="39" t="s">
        <v>61</v>
      </c>
      <c r="C8" s="40" t="s">
        <v>62</v>
      </c>
      <c r="D8" s="41">
        <v>4268.3</v>
      </c>
      <c r="E8" s="41">
        <v>4149.74</v>
      </c>
      <c r="F8" s="41">
        <v>3952.13</v>
      </c>
      <c r="G8" s="42">
        <v>0.22</v>
      </c>
      <c r="H8" s="47">
        <v>2</v>
      </c>
      <c r="I8" s="47" t="s">
        <v>60</v>
      </c>
      <c r="J8" s="41">
        <f t="shared" si="0"/>
        <v>4123.3900000000003</v>
      </c>
      <c r="K8" s="41">
        <f t="shared" si="1"/>
        <v>159.72</v>
      </c>
      <c r="L8" s="43">
        <f t="shared" si="2"/>
        <v>3.8699999999999998E-2</v>
      </c>
      <c r="M8" s="44">
        <f t="shared" si="3"/>
        <v>4535.7299999999996</v>
      </c>
      <c r="N8" s="44">
        <f t="shared" si="4"/>
        <v>9071.4599999999991</v>
      </c>
      <c r="O8" s="44">
        <f t="shared" si="5"/>
        <v>4821.6000000000004</v>
      </c>
      <c r="P8" s="45">
        <f t="shared" si="6"/>
        <v>9643.2000000000007</v>
      </c>
    </row>
    <row r="9" spans="1:16" s="46" customFormat="1" ht="20.399999999999999">
      <c r="A9" s="38">
        <v>3</v>
      </c>
      <c r="B9" s="39" t="s">
        <v>71</v>
      </c>
      <c r="C9" s="40" t="s">
        <v>72</v>
      </c>
      <c r="D9" s="41">
        <v>1395.19</v>
      </c>
      <c r="E9" s="41">
        <v>1356.43</v>
      </c>
      <c r="F9" s="41">
        <v>1291.8399999999999</v>
      </c>
      <c r="G9" s="42">
        <v>0.22</v>
      </c>
      <c r="H9" s="47">
        <v>2</v>
      </c>
      <c r="I9" s="47" t="s">
        <v>60</v>
      </c>
      <c r="J9" s="41">
        <f t="shared" si="0"/>
        <v>1347.82</v>
      </c>
      <c r="K9" s="41">
        <f t="shared" si="1"/>
        <v>52.21</v>
      </c>
      <c r="L9" s="43">
        <f t="shared" si="2"/>
        <v>3.8699999999999998E-2</v>
      </c>
      <c r="M9" s="44">
        <f t="shared" si="3"/>
        <v>1482.6</v>
      </c>
      <c r="N9" s="44">
        <f t="shared" si="4"/>
        <v>2965.2</v>
      </c>
      <c r="O9" s="44">
        <f t="shared" si="5"/>
        <v>1576.04</v>
      </c>
      <c r="P9" s="45">
        <f t="shared" si="6"/>
        <v>3152.08</v>
      </c>
    </row>
    <row r="10" spans="1:16" s="46" customFormat="1" ht="30.6">
      <c r="A10" s="38">
        <v>4</v>
      </c>
      <c r="B10" s="39" t="s">
        <v>73</v>
      </c>
      <c r="C10" s="40" t="s">
        <v>26</v>
      </c>
      <c r="D10" s="41">
        <v>646.01</v>
      </c>
      <c r="E10" s="41">
        <v>628.07000000000005</v>
      </c>
      <c r="F10" s="41">
        <v>598.16</v>
      </c>
      <c r="G10" s="42">
        <v>0.22</v>
      </c>
      <c r="H10" s="47">
        <v>2</v>
      </c>
      <c r="I10" s="47" t="s">
        <v>27</v>
      </c>
      <c r="J10" s="41">
        <f t="shared" si="0"/>
        <v>624.08000000000004</v>
      </c>
      <c r="K10" s="41">
        <f t="shared" si="1"/>
        <v>24.17</v>
      </c>
      <c r="L10" s="43">
        <f t="shared" si="2"/>
        <v>3.8699999999999998E-2</v>
      </c>
      <c r="M10" s="44">
        <f t="shared" si="3"/>
        <v>686.49</v>
      </c>
      <c r="N10" s="44">
        <f t="shared" si="4"/>
        <v>1372.98</v>
      </c>
      <c r="O10" s="44">
        <f t="shared" si="5"/>
        <v>729.76</v>
      </c>
      <c r="P10" s="45">
        <f t="shared" si="6"/>
        <v>1459.52</v>
      </c>
    </row>
    <row r="11" spans="1:16" s="46" customFormat="1" ht="40.799999999999997">
      <c r="A11" s="38">
        <v>5</v>
      </c>
      <c r="B11" s="39" t="s">
        <v>74</v>
      </c>
      <c r="C11" s="47" t="s">
        <v>26</v>
      </c>
      <c r="D11" s="41">
        <v>1314.33</v>
      </c>
      <c r="E11" s="41">
        <v>1277.82</v>
      </c>
      <c r="F11" s="41">
        <v>1216.97</v>
      </c>
      <c r="G11" s="42">
        <v>0.22</v>
      </c>
      <c r="H11" s="47">
        <v>2</v>
      </c>
      <c r="I11" s="47" t="s">
        <v>27</v>
      </c>
      <c r="J11" s="41">
        <f t="shared" si="0"/>
        <v>1269.71</v>
      </c>
      <c r="K11" s="41">
        <f t="shared" si="1"/>
        <v>49.18</v>
      </c>
      <c r="L11" s="43">
        <f t="shared" si="2"/>
        <v>3.8699999999999998E-2</v>
      </c>
      <c r="M11" s="44">
        <f t="shared" si="3"/>
        <v>1396.68</v>
      </c>
      <c r="N11" s="44">
        <f t="shared" si="4"/>
        <v>2793.36</v>
      </c>
      <c r="O11" s="44">
        <f t="shared" si="5"/>
        <v>1484.7</v>
      </c>
      <c r="P11" s="45">
        <f t="shared" si="6"/>
        <v>2969.4</v>
      </c>
    </row>
    <row r="12" spans="1:16" s="46" customFormat="1">
      <c r="A12" s="38">
        <v>6</v>
      </c>
      <c r="B12" s="39" t="s">
        <v>90</v>
      </c>
      <c r="C12" s="47" t="s">
        <v>72</v>
      </c>
      <c r="D12" s="41">
        <v>19528.04</v>
      </c>
      <c r="E12" s="41">
        <v>18985.59</v>
      </c>
      <c r="F12" s="41">
        <v>18081.150000000001</v>
      </c>
      <c r="G12" s="42">
        <v>0.22</v>
      </c>
      <c r="H12" s="47">
        <v>0.01</v>
      </c>
      <c r="I12" s="47" t="s">
        <v>91</v>
      </c>
      <c r="J12" s="41">
        <f t="shared" si="0"/>
        <v>18864.93</v>
      </c>
      <c r="K12" s="41">
        <f t="shared" si="1"/>
        <v>730.95</v>
      </c>
      <c r="L12" s="43">
        <f t="shared" si="2"/>
        <v>3.8699999999999998E-2</v>
      </c>
      <c r="M12" s="44">
        <f t="shared" si="3"/>
        <v>20751.419999999998</v>
      </c>
      <c r="N12" s="44">
        <f t="shared" si="4"/>
        <v>207.51</v>
      </c>
      <c r="O12" s="44">
        <f t="shared" si="5"/>
        <v>22059</v>
      </c>
      <c r="P12" s="45">
        <f t="shared" si="6"/>
        <v>220.59</v>
      </c>
    </row>
    <row r="13" spans="1:16" s="46" customFormat="1">
      <c r="A13" s="38">
        <v>7</v>
      </c>
      <c r="B13" s="39" t="s">
        <v>92</v>
      </c>
      <c r="C13" s="47" t="s">
        <v>72</v>
      </c>
      <c r="D13" s="41">
        <v>20519.82</v>
      </c>
      <c r="E13" s="41">
        <v>19949.830000000002</v>
      </c>
      <c r="F13" s="41">
        <v>19000</v>
      </c>
      <c r="G13" s="42">
        <v>0.22</v>
      </c>
      <c r="H13" s="47">
        <v>0.01</v>
      </c>
      <c r="I13" s="47" t="s">
        <v>91</v>
      </c>
      <c r="J13" s="41">
        <f t="shared" si="0"/>
        <v>19823.22</v>
      </c>
      <c r="K13" s="41">
        <f t="shared" si="1"/>
        <v>767.78</v>
      </c>
      <c r="L13" s="43">
        <f t="shared" si="2"/>
        <v>3.8699999999999998E-2</v>
      </c>
      <c r="M13" s="44">
        <f t="shared" si="3"/>
        <v>21805.54</v>
      </c>
      <c r="N13" s="44">
        <f t="shared" si="4"/>
        <v>218.06</v>
      </c>
      <c r="O13" s="44">
        <f t="shared" si="5"/>
        <v>23180</v>
      </c>
      <c r="P13" s="45">
        <f t="shared" si="6"/>
        <v>231.8</v>
      </c>
    </row>
    <row r="14" spans="1:16">
      <c r="A14" s="22" t="s">
        <v>16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">
        <f>SUM(N7:N13)</f>
        <v>19770.59</v>
      </c>
      <c r="O14" s="3"/>
      <c r="P14" s="4">
        <f>SUM(P7:P13)</f>
        <v>21016.65</v>
      </c>
    </row>
    <row r="15" spans="1:16" ht="103.5" customHeight="1">
      <c r="A15" s="33" t="s">
        <v>19</v>
      </c>
      <c r="B15" s="33"/>
      <c r="C15" s="33"/>
      <c r="D15" s="33"/>
      <c r="E15" s="33"/>
      <c r="F15" s="34"/>
      <c r="G15" s="33"/>
      <c r="H15" s="33"/>
      <c r="I15" s="33"/>
      <c r="J15" s="33"/>
      <c r="K15" s="33"/>
      <c r="L15" s="33"/>
      <c r="M15" s="33"/>
      <c r="N15" s="33"/>
      <c r="O15" s="33"/>
      <c r="P15" s="33"/>
    </row>
    <row r="16" spans="1:16">
      <c r="A16" s="12" t="s">
        <v>18</v>
      </c>
      <c r="B16" s="13"/>
      <c r="C16" s="13"/>
      <c r="D16" s="14"/>
      <c r="E16" s="14"/>
      <c r="F16" s="14"/>
      <c r="G16" s="15"/>
    </row>
    <row r="21" spans="1:1">
      <c r="A21" s="17" t="s">
        <v>17</v>
      </c>
    </row>
  </sheetData>
  <autoFilter ref="A6:P16"/>
  <mergeCells count="19">
    <mergeCell ref="A1:P1"/>
    <mergeCell ref="A2:P2"/>
    <mergeCell ref="A3:P3"/>
    <mergeCell ref="D4:F4"/>
    <mergeCell ref="A14:M14"/>
    <mergeCell ref="A15:P15"/>
    <mergeCell ref="A4:A5"/>
    <mergeCell ref="B4:B5"/>
    <mergeCell ref="C4:C5"/>
    <mergeCell ref="G4:G5"/>
    <mergeCell ref="N4:N5"/>
    <mergeCell ref="O4:O5"/>
    <mergeCell ref="P4:P5"/>
    <mergeCell ref="H4:H5"/>
    <mergeCell ref="I4:I5"/>
    <mergeCell ref="J4:J5"/>
    <mergeCell ref="K4:K5"/>
    <mergeCell ref="L4:L5"/>
    <mergeCell ref="M4:M5"/>
  </mergeCells>
  <pageMargins left="0.39370078740157483" right="0.39370078740157483" top="0.59055118110236227" bottom="0.59055118110236227" header="0" footer="0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1"/>
  <sheetViews>
    <sheetView workbookViewId="0">
      <selection activeCell="D1" sqref="D1:D101"/>
    </sheetView>
  </sheetViews>
  <sheetFormatPr defaultRowHeight="14.4"/>
  <cols>
    <col min="2" max="2" width="36.6640625" customWidth="1"/>
  </cols>
  <sheetData>
    <row r="1" spans="1:5" ht="24">
      <c r="A1" s="7">
        <v>1</v>
      </c>
      <c r="B1" s="5" t="s">
        <v>20</v>
      </c>
      <c r="C1" s="5" t="s">
        <v>21</v>
      </c>
      <c r="D1" s="5" t="s">
        <v>22</v>
      </c>
      <c r="E1" s="5">
        <v>26</v>
      </c>
    </row>
    <row r="2" spans="1:5" ht="24">
      <c r="A2" s="7">
        <v>2</v>
      </c>
      <c r="B2" s="5" t="s">
        <v>23</v>
      </c>
      <c r="C2" s="5" t="s">
        <v>24</v>
      </c>
      <c r="D2" s="5" t="s">
        <v>22</v>
      </c>
      <c r="E2" s="5">
        <v>9</v>
      </c>
    </row>
    <row r="3" spans="1:5" ht="24">
      <c r="A3" s="7">
        <v>3</v>
      </c>
      <c r="B3" s="5" t="s">
        <v>25</v>
      </c>
      <c r="C3" s="5" t="s">
        <v>26</v>
      </c>
      <c r="D3" s="5" t="s">
        <v>27</v>
      </c>
      <c r="E3" s="5">
        <v>1</v>
      </c>
    </row>
    <row r="4" spans="1:5" ht="24">
      <c r="A4" s="7">
        <v>4</v>
      </c>
      <c r="B4" s="5" t="s">
        <v>28</v>
      </c>
      <c r="C4" s="5" t="s">
        <v>29</v>
      </c>
      <c r="D4" s="5" t="s">
        <v>22</v>
      </c>
      <c r="E4" s="5">
        <v>11</v>
      </c>
    </row>
    <row r="5" spans="1:5" ht="24">
      <c r="A5" s="7">
        <v>5</v>
      </c>
      <c r="B5" s="5" t="s">
        <v>30</v>
      </c>
      <c r="C5" s="5" t="s">
        <v>31</v>
      </c>
      <c r="D5" s="5" t="s">
        <v>27</v>
      </c>
      <c r="E5" s="5">
        <v>11</v>
      </c>
    </row>
    <row r="6" spans="1:5" ht="24">
      <c r="A6" s="7">
        <v>6</v>
      </c>
      <c r="B6" s="5" t="s">
        <v>28</v>
      </c>
      <c r="C6" s="5" t="s">
        <v>29</v>
      </c>
      <c r="D6" s="5" t="s">
        <v>22</v>
      </c>
      <c r="E6" s="5">
        <v>22</v>
      </c>
    </row>
    <row r="7" spans="1:5" ht="36">
      <c r="A7" s="7">
        <v>7</v>
      </c>
      <c r="B7" s="5" t="s">
        <v>32</v>
      </c>
      <c r="C7" s="5" t="s">
        <v>33</v>
      </c>
      <c r="D7" s="5" t="s">
        <v>22</v>
      </c>
      <c r="E7" s="5">
        <v>26</v>
      </c>
    </row>
    <row r="8" spans="1:5" ht="24">
      <c r="A8" s="7">
        <v>8</v>
      </c>
      <c r="B8" s="5" t="s">
        <v>34</v>
      </c>
      <c r="C8" s="5" t="s">
        <v>35</v>
      </c>
      <c r="D8" s="5" t="s">
        <v>22</v>
      </c>
      <c r="E8" s="5">
        <v>2</v>
      </c>
    </row>
    <row r="9" spans="1:5" ht="24">
      <c r="A9" s="7">
        <v>9</v>
      </c>
      <c r="B9" s="5" t="s">
        <v>36</v>
      </c>
      <c r="C9" s="5" t="s">
        <v>26</v>
      </c>
      <c r="D9" s="5" t="s">
        <v>27</v>
      </c>
      <c r="E9" s="5">
        <v>2</v>
      </c>
    </row>
    <row r="10" spans="1:5" ht="24">
      <c r="A10" s="7">
        <v>10</v>
      </c>
      <c r="B10" s="5" t="s">
        <v>37</v>
      </c>
      <c r="C10" s="5" t="s">
        <v>26</v>
      </c>
      <c r="D10" s="5" t="s">
        <v>27</v>
      </c>
      <c r="E10" s="5">
        <v>2</v>
      </c>
    </row>
    <row r="11" spans="1:5" ht="36">
      <c r="A11" s="7">
        <v>11</v>
      </c>
      <c r="B11" s="5" t="s">
        <v>38</v>
      </c>
      <c r="C11" s="5" t="s">
        <v>26</v>
      </c>
      <c r="D11" s="5" t="s">
        <v>27</v>
      </c>
      <c r="E11" s="5">
        <v>1</v>
      </c>
    </row>
    <row r="12" spans="1:5" ht="36">
      <c r="A12" s="7">
        <v>12</v>
      </c>
      <c r="B12" s="5" t="s">
        <v>39</v>
      </c>
      <c r="C12" s="5" t="s">
        <v>40</v>
      </c>
      <c r="D12" s="5" t="s">
        <v>41</v>
      </c>
      <c r="E12" s="5">
        <v>2</v>
      </c>
    </row>
    <row r="13" spans="1:5" ht="24">
      <c r="A13" s="7">
        <v>13</v>
      </c>
      <c r="B13" s="5" t="s">
        <v>42</v>
      </c>
      <c r="C13" s="5" t="s">
        <v>43</v>
      </c>
      <c r="D13" s="5" t="s">
        <v>22</v>
      </c>
      <c r="E13" s="5">
        <v>3</v>
      </c>
    </row>
    <row r="14" spans="1:5" ht="36">
      <c r="A14" s="7">
        <v>14</v>
      </c>
      <c r="B14" s="5" t="s">
        <v>44</v>
      </c>
      <c r="C14" s="5" t="s">
        <v>26</v>
      </c>
      <c r="D14" s="5" t="s">
        <v>41</v>
      </c>
      <c r="E14" s="5">
        <v>4</v>
      </c>
    </row>
    <row r="15" spans="1:5" ht="36">
      <c r="A15" s="7">
        <v>15</v>
      </c>
      <c r="B15" s="5" t="s">
        <v>45</v>
      </c>
      <c r="C15" s="5" t="s">
        <v>26</v>
      </c>
      <c r="D15" s="5" t="s">
        <v>27</v>
      </c>
      <c r="E15" s="5">
        <v>1</v>
      </c>
    </row>
    <row r="16" spans="1:5" ht="36">
      <c r="A16" s="7">
        <v>16</v>
      </c>
      <c r="B16" s="5" t="s">
        <v>47</v>
      </c>
      <c r="C16" s="5" t="s">
        <v>26</v>
      </c>
      <c r="D16" s="5" t="s">
        <v>27</v>
      </c>
      <c r="E16" s="5">
        <v>1</v>
      </c>
    </row>
    <row r="17" spans="1:5" ht="36">
      <c r="A17" s="7">
        <v>17</v>
      </c>
      <c r="B17" s="5" t="s">
        <v>46</v>
      </c>
      <c r="C17" s="5" t="s">
        <v>26</v>
      </c>
      <c r="D17" s="5" t="s">
        <v>27</v>
      </c>
      <c r="E17" s="5">
        <v>1</v>
      </c>
    </row>
    <row r="18" spans="1:5" ht="36">
      <c r="A18" s="7">
        <v>18</v>
      </c>
      <c r="B18" s="5" t="s">
        <v>46</v>
      </c>
      <c r="C18" s="5" t="s">
        <v>26</v>
      </c>
      <c r="D18" s="5" t="s">
        <v>27</v>
      </c>
      <c r="E18" s="5">
        <v>1</v>
      </c>
    </row>
    <row r="19" spans="1:5" ht="36">
      <c r="A19" s="7">
        <v>19</v>
      </c>
      <c r="B19" s="5" t="s">
        <v>46</v>
      </c>
      <c r="C19" s="5" t="s">
        <v>26</v>
      </c>
      <c r="D19" s="5" t="s">
        <v>27</v>
      </c>
      <c r="E19" s="5">
        <v>1</v>
      </c>
    </row>
    <row r="20" spans="1:5" ht="24">
      <c r="A20" s="7">
        <v>20</v>
      </c>
      <c r="B20" s="5" t="s">
        <v>48</v>
      </c>
      <c r="C20" s="5" t="s">
        <v>49</v>
      </c>
      <c r="D20" s="5" t="s">
        <v>22</v>
      </c>
      <c r="E20" s="5">
        <v>4</v>
      </c>
    </row>
    <row r="21" spans="1:5" ht="24">
      <c r="A21" s="7">
        <v>21</v>
      </c>
      <c r="B21" s="5" t="s">
        <v>50</v>
      </c>
      <c r="C21" s="5" t="s">
        <v>26</v>
      </c>
      <c r="D21" s="5" t="s">
        <v>27</v>
      </c>
      <c r="E21" s="5">
        <v>1</v>
      </c>
    </row>
    <row r="22" spans="1:5" ht="24">
      <c r="A22" s="7">
        <v>22</v>
      </c>
      <c r="B22" s="5" t="s">
        <v>51</v>
      </c>
      <c r="C22" s="5" t="s">
        <v>26</v>
      </c>
      <c r="D22" s="5" t="s">
        <v>27</v>
      </c>
      <c r="E22" s="5">
        <v>2</v>
      </c>
    </row>
    <row r="23" spans="1:5" ht="24">
      <c r="A23" s="7">
        <v>23</v>
      </c>
      <c r="B23" s="5" t="s">
        <v>52</v>
      </c>
      <c r="C23" s="5" t="s">
        <v>26</v>
      </c>
      <c r="D23" s="5" t="s">
        <v>27</v>
      </c>
      <c r="E23" s="5">
        <v>1</v>
      </c>
    </row>
    <row r="24" spans="1:5" ht="24">
      <c r="A24" s="7">
        <v>24</v>
      </c>
      <c r="B24" s="5" t="s">
        <v>53</v>
      </c>
      <c r="C24" s="5" t="s">
        <v>54</v>
      </c>
      <c r="D24" s="5" t="s">
        <v>22</v>
      </c>
      <c r="E24" s="5">
        <v>10</v>
      </c>
    </row>
    <row r="25" spans="1:5" ht="24">
      <c r="A25" s="7">
        <v>25</v>
      </c>
      <c r="B25" s="5" t="s">
        <v>55</v>
      </c>
      <c r="C25" s="5" t="s">
        <v>26</v>
      </c>
      <c r="D25" s="5" t="s">
        <v>27</v>
      </c>
      <c r="E25" s="5">
        <v>2</v>
      </c>
    </row>
    <row r="26" spans="1:5" ht="24">
      <c r="A26" s="7">
        <v>26</v>
      </c>
      <c r="B26" s="5" t="s">
        <v>56</v>
      </c>
      <c r="C26" s="5" t="s">
        <v>57</v>
      </c>
      <c r="D26" s="5" t="s">
        <v>22</v>
      </c>
      <c r="E26" s="5">
        <v>4300</v>
      </c>
    </row>
    <row r="27" spans="1:5" ht="24">
      <c r="A27" s="7">
        <v>27</v>
      </c>
      <c r="B27" s="5" t="s">
        <v>58</v>
      </c>
      <c r="C27" s="5" t="s">
        <v>59</v>
      </c>
      <c r="D27" s="5" t="s">
        <v>60</v>
      </c>
      <c r="E27" s="5">
        <v>11</v>
      </c>
    </row>
    <row r="28" spans="1:5" ht="24">
      <c r="A28" s="7">
        <v>28</v>
      </c>
      <c r="B28" s="5" t="s">
        <v>61</v>
      </c>
      <c r="C28" s="5" t="s">
        <v>62</v>
      </c>
      <c r="D28" s="5" t="s">
        <v>60</v>
      </c>
      <c r="E28" s="5">
        <v>14</v>
      </c>
    </row>
    <row r="29" spans="1:5" ht="24">
      <c r="A29" s="7">
        <v>29</v>
      </c>
      <c r="B29" s="5" t="s">
        <v>63</v>
      </c>
      <c r="C29" s="5" t="s">
        <v>64</v>
      </c>
      <c r="D29" s="5" t="s">
        <v>41</v>
      </c>
      <c r="E29" s="5">
        <v>4</v>
      </c>
    </row>
    <row r="30" spans="1:5" ht="24">
      <c r="A30" s="6">
        <v>30</v>
      </c>
      <c r="B30" s="5" t="s">
        <v>65</v>
      </c>
      <c r="C30" s="5" t="s">
        <v>66</v>
      </c>
      <c r="D30" s="5" t="s">
        <v>27</v>
      </c>
      <c r="E30" s="5">
        <v>2</v>
      </c>
    </row>
    <row r="31" spans="1:5" ht="24">
      <c r="A31" s="6">
        <v>31</v>
      </c>
      <c r="B31" s="5" t="s">
        <v>67</v>
      </c>
      <c r="C31" s="5" t="s">
        <v>68</v>
      </c>
      <c r="D31" s="6" t="s">
        <v>22</v>
      </c>
      <c r="E31" s="6">
        <v>9</v>
      </c>
    </row>
    <row r="32" spans="1:5" ht="24">
      <c r="A32" s="6">
        <v>32</v>
      </c>
      <c r="B32" s="5" t="s">
        <v>69</v>
      </c>
      <c r="C32" s="5" t="s">
        <v>70</v>
      </c>
      <c r="D32" s="5" t="s">
        <v>22</v>
      </c>
      <c r="E32" s="5">
        <v>25</v>
      </c>
    </row>
    <row r="33" spans="1:5" ht="24">
      <c r="A33" s="6">
        <v>33</v>
      </c>
      <c r="B33" s="5" t="s">
        <v>61</v>
      </c>
      <c r="C33" s="5" t="s">
        <v>62</v>
      </c>
      <c r="D33" s="6" t="s">
        <v>60</v>
      </c>
      <c r="E33" s="6">
        <v>2</v>
      </c>
    </row>
    <row r="34" spans="1:5" ht="24">
      <c r="A34" s="5">
        <v>34</v>
      </c>
      <c r="B34" s="5" t="s">
        <v>71</v>
      </c>
      <c r="C34" s="5" t="s">
        <v>72</v>
      </c>
      <c r="D34" s="6" t="s">
        <v>60</v>
      </c>
      <c r="E34" s="6">
        <v>2</v>
      </c>
    </row>
    <row r="35" spans="1:5" ht="24">
      <c r="A35" s="5">
        <v>35</v>
      </c>
      <c r="B35" s="5" t="s">
        <v>73</v>
      </c>
      <c r="C35" s="5" t="s">
        <v>26</v>
      </c>
      <c r="D35" s="6" t="s">
        <v>27</v>
      </c>
      <c r="E35" s="6">
        <v>2</v>
      </c>
    </row>
    <row r="36" spans="1:5" ht="36">
      <c r="A36" s="6">
        <v>36</v>
      </c>
      <c r="B36" s="5" t="s">
        <v>74</v>
      </c>
      <c r="C36" s="6" t="s">
        <v>26</v>
      </c>
      <c r="D36" s="6" t="s">
        <v>27</v>
      </c>
      <c r="E36" s="6">
        <v>2</v>
      </c>
    </row>
    <row r="37" spans="1:5">
      <c r="A37" s="6">
        <v>37</v>
      </c>
      <c r="B37" s="5" t="s">
        <v>75</v>
      </c>
      <c r="C37" s="6" t="s">
        <v>26</v>
      </c>
      <c r="D37" s="6" t="s">
        <v>27</v>
      </c>
      <c r="E37" s="6">
        <v>19</v>
      </c>
    </row>
    <row r="38" spans="1:5" ht="24">
      <c r="A38" s="6">
        <v>38</v>
      </c>
      <c r="B38" s="5" t="s">
        <v>76</v>
      </c>
      <c r="C38" s="5" t="s">
        <v>77</v>
      </c>
      <c r="D38" s="6" t="s">
        <v>60</v>
      </c>
      <c r="E38" s="6">
        <v>1</v>
      </c>
    </row>
    <row r="39" spans="1:5" ht="24">
      <c r="A39" s="6">
        <v>39</v>
      </c>
      <c r="B39" s="5" t="s">
        <v>78</v>
      </c>
      <c r="C39" s="5" t="s">
        <v>79</v>
      </c>
      <c r="D39" s="6" t="s">
        <v>60</v>
      </c>
      <c r="E39" s="6">
        <v>1</v>
      </c>
    </row>
    <row r="40" spans="1:5" ht="24">
      <c r="A40" s="5">
        <v>40</v>
      </c>
      <c r="B40" s="5" t="s">
        <v>80</v>
      </c>
      <c r="C40" s="5" t="s">
        <v>81</v>
      </c>
      <c r="D40" s="6" t="s">
        <v>60</v>
      </c>
      <c r="E40" s="6">
        <v>8</v>
      </c>
    </row>
    <row r="41" spans="1:5" ht="24">
      <c r="A41" s="6">
        <v>41</v>
      </c>
      <c r="B41" s="5" t="s">
        <v>82</v>
      </c>
      <c r="C41" s="5" t="s">
        <v>83</v>
      </c>
      <c r="D41" s="6" t="s">
        <v>60</v>
      </c>
      <c r="E41" s="6">
        <v>4</v>
      </c>
    </row>
    <row r="42" spans="1:5" ht="24">
      <c r="A42" s="6">
        <v>42</v>
      </c>
      <c r="B42" s="5" t="s">
        <v>84</v>
      </c>
      <c r="C42" s="6" t="s">
        <v>72</v>
      </c>
      <c r="D42" s="6" t="s">
        <v>60</v>
      </c>
      <c r="E42" s="6">
        <v>1</v>
      </c>
    </row>
    <row r="43" spans="1:5" ht="24">
      <c r="A43" s="6">
        <v>43</v>
      </c>
      <c r="B43" s="5" t="s">
        <v>85</v>
      </c>
      <c r="C43" s="5" t="s">
        <v>86</v>
      </c>
      <c r="D43" s="6" t="s">
        <v>60</v>
      </c>
      <c r="E43" s="6">
        <v>13</v>
      </c>
    </row>
    <row r="44" spans="1:5" ht="24">
      <c r="A44" s="6">
        <v>44</v>
      </c>
      <c r="B44" s="5" t="s">
        <v>87</v>
      </c>
      <c r="C44" s="5" t="s">
        <v>88</v>
      </c>
      <c r="D44" s="6" t="s">
        <v>60</v>
      </c>
      <c r="E44" s="6">
        <v>4</v>
      </c>
    </row>
    <row r="45" spans="1:5" ht="36">
      <c r="A45" s="6">
        <v>45</v>
      </c>
      <c r="B45" s="5" t="s">
        <v>89</v>
      </c>
      <c r="C45" s="6" t="s">
        <v>72</v>
      </c>
      <c r="D45" s="6" t="s">
        <v>60</v>
      </c>
      <c r="E45" s="6">
        <v>1</v>
      </c>
    </row>
    <row r="46" spans="1:5">
      <c r="A46" s="6">
        <v>46</v>
      </c>
      <c r="B46" s="8" t="s">
        <v>90</v>
      </c>
      <c r="C46" s="6" t="s">
        <v>72</v>
      </c>
      <c r="D46" s="6" t="s">
        <v>91</v>
      </c>
      <c r="E46" s="6">
        <v>0.01</v>
      </c>
    </row>
    <row r="47" spans="1:5">
      <c r="A47" s="6">
        <v>47</v>
      </c>
      <c r="B47" s="8" t="s">
        <v>92</v>
      </c>
      <c r="C47" s="6" t="s">
        <v>72</v>
      </c>
      <c r="D47" s="6" t="s">
        <v>91</v>
      </c>
      <c r="E47" s="6">
        <v>0.01</v>
      </c>
    </row>
    <row r="48" spans="1:5" ht="24">
      <c r="A48" s="6">
        <v>48</v>
      </c>
      <c r="B48" s="5" t="s">
        <v>93</v>
      </c>
      <c r="C48" s="5" t="s">
        <v>94</v>
      </c>
      <c r="D48" s="6" t="s">
        <v>60</v>
      </c>
      <c r="E48" s="6">
        <v>3</v>
      </c>
    </row>
    <row r="49" spans="1:5" ht="24">
      <c r="A49" s="6">
        <v>49</v>
      </c>
      <c r="B49" s="5" t="s">
        <v>95</v>
      </c>
      <c r="C49" s="5" t="s">
        <v>96</v>
      </c>
      <c r="D49" s="6" t="s">
        <v>60</v>
      </c>
      <c r="E49" s="6">
        <v>2</v>
      </c>
    </row>
    <row r="50" spans="1:5" ht="24">
      <c r="A50" s="9">
        <v>50</v>
      </c>
      <c r="B50" s="5" t="s">
        <v>97</v>
      </c>
      <c r="C50" s="5" t="s">
        <v>72</v>
      </c>
      <c r="D50" s="5" t="s">
        <v>27</v>
      </c>
      <c r="E50" s="5">
        <v>1</v>
      </c>
    </row>
    <row r="51" spans="1:5" ht="24">
      <c r="A51" s="7">
        <v>51</v>
      </c>
      <c r="B51" s="5" t="s">
        <v>98</v>
      </c>
      <c r="C51" s="5" t="s">
        <v>99</v>
      </c>
      <c r="D51" s="5" t="s">
        <v>60</v>
      </c>
      <c r="E51" s="5">
        <v>1</v>
      </c>
    </row>
    <row r="52" spans="1:5" ht="24">
      <c r="A52" s="6">
        <v>52</v>
      </c>
      <c r="B52" s="5" t="s">
        <v>100</v>
      </c>
      <c r="C52" s="5" t="s">
        <v>101</v>
      </c>
      <c r="D52" s="6" t="s">
        <v>60</v>
      </c>
      <c r="E52" s="6">
        <v>2</v>
      </c>
    </row>
    <row r="53" spans="1:5" ht="24">
      <c r="A53" s="7">
        <v>53</v>
      </c>
      <c r="B53" s="5" t="s">
        <v>102</v>
      </c>
      <c r="C53" s="5" t="s">
        <v>103</v>
      </c>
      <c r="D53" s="5" t="s">
        <v>60</v>
      </c>
      <c r="E53" s="5">
        <v>32</v>
      </c>
    </row>
    <row r="54" spans="1:5" ht="36">
      <c r="A54" s="7">
        <v>54</v>
      </c>
      <c r="B54" s="5" t="s">
        <v>104</v>
      </c>
      <c r="C54" s="5" t="s">
        <v>72</v>
      </c>
      <c r="D54" s="5" t="s">
        <v>41</v>
      </c>
      <c r="E54" s="5">
        <v>55</v>
      </c>
    </row>
    <row r="55" spans="1:5" ht="24">
      <c r="A55" s="7">
        <v>55</v>
      </c>
      <c r="B55" s="5" t="s">
        <v>105</v>
      </c>
      <c r="C55" s="5" t="s">
        <v>106</v>
      </c>
      <c r="D55" s="5" t="s">
        <v>60</v>
      </c>
      <c r="E55" s="5">
        <v>27</v>
      </c>
    </row>
    <row r="56" spans="1:5" ht="24">
      <c r="A56" s="7">
        <v>56</v>
      </c>
      <c r="B56" s="5" t="s">
        <v>105</v>
      </c>
      <c r="C56" s="5" t="s">
        <v>106</v>
      </c>
      <c r="D56" s="5" t="s">
        <v>60</v>
      </c>
      <c r="E56" s="5">
        <v>7</v>
      </c>
    </row>
    <row r="57" spans="1:5" ht="24">
      <c r="A57" s="7">
        <v>57</v>
      </c>
      <c r="B57" s="5" t="s">
        <v>107</v>
      </c>
      <c r="C57" s="5" t="s">
        <v>72</v>
      </c>
      <c r="D57" s="5" t="s">
        <v>60</v>
      </c>
      <c r="E57" s="5">
        <v>5</v>
      </c>
    </row>
    <row r="58" spans="1:5" ht="24">
      <c r="A58" s="7">
        <v>58</v>
      </c>
      <c r="B58" s="5" t="s">
        <v>108</v>
      </c>
      <c r="C58" s="5" t="s">
        <v>109</v>
      </c>
      <c r="D58" s="5" t="s">
        <v>60</v>
      </c>
      <c r="E58" s="5">
        <v>5</v>
      </c>
    </row>
    <row r="59" spans="1:5" ht="24">
      <c r="A59" s="7">
        <v>59</v>
      </c>
      <c r="B59" s="5" t="s">
        <v>110</v>
      </c>
      <c r="C59" s="5" t="s">
        <v>111</v>
      </c>
      <c r="D59" s="5" t="s">
        <v>60</v>
      </c>
      <c r="E59" s="5">
        <v>32</v>
      </c>
    </row>
    <row r="60" spans="1:5" ht="24">
      <c r="A60" s="7">
        <v>60</v>
      </c>
      <c r="B60" s="5" t="s">
        <v>112</v>
      </c>
      <c r="C60" s="5" t="s">
        <v>113</v>
      </c>
      <c r="D60" s="5" t="s">
        <v>60</v>
      </c>
      <c r="E60" s="5">
        <v>32</v>
      </c>
    </row>
    <row r="61" spans="1:5" ht="24">
      <c r="A61" s="7">
        <v>61</v>
      </c>
      <c r="B61" s="5" t="s">
        <v>114</v>
      </c>
      <c r="C61" s="5" t="s">
        <v>115</v>
      </c>
      <c r="D61" s="5" t="s">
        <v>60</v>
      </c>
      <c r="E61" s="5">
        <v>20</v>
      </c>
    </row>
    <row r="62" spans="1:5" ht="24">
      <c r="A62" s="7">
        <v>62</v>
      </c>
      <c r="B62" s="5" t="s">
        <v>116</v>
      </c>
      <c r="C62" s="5" t="s">
        <v>117</v>
      </c>
      <c r="D62" s="5" t="s">
        <v>60</v>
      </c>
      <c r="E62" s="5">
        <v>7</v>
      </c>
    </row>
    <row r="63" spans="1:5" ht="24">
      <c r="A63" s="7">
        <v>63</v>
      </c>
      <c r="B63" s="5" t="s">
        <v>98</v>
      </c>
      <c r="C63" s="5" t="s">
        <v>99</v>
      </c>
      <c r="D63" s="5" t="s">
        <v>60</v>
      </c>
      <c r="E63" s="5">
        <v>3</v>
      </c>
    </row>
    <row r="64" spans="1:5" ht="24">
      <c r="A64" s="7">
        <v>64</v>
      </c>
      <c r="B64" s="5" t="s">
        <v>118</v>
      </c>
      <c r="C64" s="5" t="s">
        <v>119</v>
      </c>
      <c r="D64" s="5" t="s">
        <v>60</v>
      </c>
      <c r="E64" s="5">
        <v>20</v>
      </c>
    </row>
    <row r="65" spans="1:5" ht="24">
      <c r="A65" s="7">
        <v>65</v>
      </c>
      <c r="B65" s="5" t="s">
        <v>120</v>
      </c>
      <c r="C65" s="5" t="s">
        <v>121</v>
      </c>
      <c r="D65" s="5" t="s">
        <v>60</v>
      </c>
      <c r="E65" s="5">
        <v>6</v>
      </c>
    </row>
    <row r="66" spans="1:5" ht="24">
      <c r="A66" s="7">
        <v>66</v>
      </c>
      <c r="B66" s="5" t="s">
        <v>122</v>
      </c>
      <c r="C66" s="5" t="s">
        <v>72</v>
      </c>
      <c r="D66" s="5" t="s">
        <v>60</v>
      </c>
      <c r="E66" s="5">
        <v>13</v>
      </c>
    </row>
    <row r="67" spans="1:5" ht="24">
      <c r="A67" s="7">
        <v>67</v>
      </c>
      <c r="B67" s="5" t="s">
        <v>123</v>
      </c>
      <c r="C67" s="5" t="s">
        <v>124</v>
      </c>
      <c r="D67" s="5" t="s">
        <v>60</v>
      </c>
      <c r="E67" s="5">
        <v>6</v>
      </c>
    </row>
    <row r="68" spans="1:5" ht="24">
      <c r="A68" s="7">
        <v>68</v>
      </c>
      <c r="B68" s="5" t="s">
        <v>125</v>
      </c>
      <c r="C68" s="5" t="s">
        <v>126</v>
      </c>
      <c r="D68" s="5" t="s">
        <v>60</v>
      </c>
      <c r="E68" s="5">
        <v>15</v>
      </c>
    </row>
    <row r="69" spans="1:5" ht="24">
      <c r="A69" s="7">
        <v>69</v>
      </c>
      <c r="B69" s="5" t="s">
        <v>127</v>
      </c>
      <c r="C69" s="5" t="s">
        <v>128</v>
      </c>
      <c r="D69" s="5" t="s">
        <v>60</v>
      </c>
      <c r="E69" s="5">
        <v>65</v>
      </c>
    </row>
    <row r="70" spans="1:5" ht="24">
      <c r="A70" s="7">
        <v>70</v>
      </c>
      <c r="B70" s="5" t="s">
        <v>129</v>
      </c>
      <c r="C70" s="5" t="s">
        <v>130</v>
      </c>
      <c r="D70" s="5" t="s">
        <v>60</v>
      </c>
      <c r="E70" s="5">
        <v>9</v>
      </c>
    </row>
    <row r="71" spans="1:5" ht="24">
      <c r="A71" s="7">
        <v>71</v>
      </c>
      <c r="B71" s="5" t="s">
        <v>129</v>
      </c>
      <c r="C71" s="5" t="s">
        <v>130</v>
      </c>
      <c r="D71" s="5" t="s">
        <v>60</v>
      </c>
      <c r="E71" s="5">
        <v>17</v>
      </c>
    </row>
    <row r="72" spans="1:5" ht="24">
      <c r="A72" s="7">
        <v>72</v>
      </c>
      <c r="B72" s="5" t="s">
        <v>131</v>
      </c>
      <c r="C72" s="5" t="s">
        <v>132</v>
      </c>
      <c r="D72" s="5" t="s">
        <v>60</v>
      </c>
      <c r="E72" s="5">
        <v>45</v>
      </c>
    </row>
    <row r="73" spans="1:5" ht="24">
      <c r="A73" s="7">
        <v>73</v>
      </c>
      <c r="B73" s="5" t="s">
        <v>133</v>
      </c>
      <c r="C73" s="5" t="s">
        <v>134</v>
      </c>
      <c r="D73" s="5" t="s">
        <v>60</v>
      </c>
      <c r="E73" s="5">
        <v>42</v>
      </c>
    </row>
    <row r="74" spans="1:5" ht="24">
      <c r="A74" s="7">
        <v>74</v>
      </c>
      <c r="B74" s="5" t="s">
        <v>135</v>
      </c>
      <c r="C74" s="5" t="s">
        <v>136</v>
      </c>
      <c r="D74" s="5" t="s">
        <v>60</v>
      </c>
      <c r="E74" s="5">
        <v>16</v>
      </c>
    </row>
    <row r="75" spans="1:5" ht="24">
      <c r="A75" s="7">
        <v>75</v>
      </c>
      <c r="B75" s="5" t="s">
        <v>137</v>
      </c>
      <c r="C75" s="5" t="s">
        <v>138</v>
      </c>
      <c r="D75" s="5" t="s">
        <v>60</v>
      </c>
      <c r="E75" s="5">
        <v>65</v>
      </c>
    </row>
    <row r="76" spans="1:5" ht="24">
      <c r="A76" s="7">
        <v>76</v>
      </c>
      <c r="B76" s="5" t="s">
        <v>139</v>
      </c>
      <c r="C76" s="5" t="s">
        <v>72</v>
      </c>
      <c r="D76" s="5" t="s">
        <v>27</v>
      </c>
      <c r="E76" s="5">
        <v>2</v>
      </c>
    </row>
    <row r="77" spans="1:5" ht="24">
      <c r="A77" s="7">
        <v>77</v>
      </c>
      <c r="B77" s="5" t="s">
        <v>140</v>
      </c>
      <c r="C77" s="5" t="s">
        <v>141</v>
      </c>
      <c r="D77" s="5" t="s">
        <v>60</v>
      </c>
      <c r="E77" s="5">
        <v>2</v>
      </c>
    </row>
    <row r="78" spans="1:5" ht="24">
      <c r="A78" s="7">
        <v>78</v>
      </c>
      <c r="B78" s="5" t="s">
        <v>142</v>
      </c>
      <c r="C78" s="5" t="s">
        <v>72</v>
      </c>
      <c r="D78" s="5" t="s">
        <v>60</v>
      </c>
      <c r="E78" s="5">
        <v>1</v>
      </c>
    </row>
    <row r="79" spans="1:5" ht="24">
      <c r="A79" s="7">
        <v>79</v>
      </c>
      <c r="B79" s="5" t="s">
        <v>133</v>
      </c>
      <c r="C79" s="5" t="s">
        <v>143</v>
      </c>
      <c r="D79" s="5" t="s">
        <v>60</v>
      </c>
      <c r="E79" s="5">
        <v>3</v>
      </c>
    </row>
    <row r="80" spans="1:5" ht="24">
      <c r="A80" s="7">
        <v>80</v>
      </c>
      <c r="B80" s="5" t="s">
        <v>144</v>
      </c>
      <c r="C80" s="5" t="s">
        <v>145</v>
      </c>
      <c r="D80" s="5" t="s">
        <v>60</v>
      </c>
      <c r="E80" s="5">
        <v>3</v>
      </c>
    </row>
    <row r="81" spans="1:5" ht="24">
      <c r="A81" s="7">
        <v>81</v>
      </c>
      <c r="B81" s="5" t="s">
        <v>146</v>
      </c>
      <c r="C81" s="5" t="s">
        <v>72</v>
      </c>
      <c r="D81" s="5" t="s">
        <v>27</v>
      </c>
      <c r="E81" s="5">
        <v>1</v>
      </c>
    </row>
    <row r="82" spans="1:5" ht="24">
      <c r="A82" s="7">
        <v>82</v>
      </c>
      <c r="B82" s="5" t="s">
        <v>147</v>
      </c>
      <c r="C82" s="5" t="s">
        <v>72</v>
      </c>
      <c r="D82" s="5" t="s">
        <v>27</v>
      </c>
      <c r="E82" s="5">
        <v>1</v>
      </c>
    </row>
    <row r="83" spans="1:5" ht="24">
      <c r="A83" s="7">
        <v>83</v>
      </c>
      <c r="B83" s="5" t="s">
        <v>148</v>
      </c>
      <c r="C83" s="5" t="s">
        <v>72</v>
      </c>
      <c r="D83" s="5" t="s">
        <v>27</v>
      </c>
      <c r="E83" s="5">
        <v>1</v>
      </c>
    </row>
    <row r="84" spans="1:5" ht="36">
      <c r="A84" s="7">
        <v>84</v>
      </c>
      <c r="B84" s="5" t="s">
        <v>149</v>
      </c>
      <c r="C84" s="5" t="s">
        <v>72</v>
      </c>
      <c r="D84" s="5" t="s">
        <v>27</v>
      </c>
      <c r="E84" s="5">
        <v>3</v>
      </c>
    </row>
    <row r="85" spans="1:5" ht="36">
      <c r="A85" s="7">
        <v>85</v>
      </c>
      <c r="B85" s="5" t="s">
        <v>149</v>
      </c>
      <c r="C85" s="5" t="s">
        <v>72</v>
      </c>
      <c r="D85" s="5" t="s">
        <v>27</v>
      </c>
      <c r="E85" s="5">
        <v>5</v>
      </c>
    </row>
    <row r="86" spans="1:5" ht="24">
      <c r="A86" s="7">
        <v>86</v>
      </c>
      <c r="B86" s="5" t="s">
        <v>150</v>
      </c>
      <c r="C86" s="5" t="s">
        <v>151</v>
      </c>
      <c r="D86" s="5" t="s">
        <v>27</v>
      </c>
      <c r="E86" s="5">
        <v>3</v>
      </c>
    </row>
    <row r="87" spans="1:5" ht="24">
      <c r="A87" s="7">
        <v>87</v>
      </c>
      <c r="B87" s="5" t="s">
        <v>152</v>
      </c>
      <c r="C87" s="5" t="s">
        <v>151</v>
      </c>
      <c r="D87" s="5" t="s">
        <v>27</v>
      </c>
      <c r="E87" s="5">
        <v>1</v>
      </c>
    </row>
    <row r="88" spans="1:5" ht="24">
      <c r="A88" s="7">
        <v>88</v>
      </c>
      <c r="B88" s="5" t="s">
        <v>153</v>
      </c>
      <c r="C88" s="5" t="s">
        <v>151</v>
      </c>
      <c r="D88" s="5" t="s">
        <v>27</v>
      </c>
      <c r="E88" s="5">
        <v>2</v>
      </c>
    </row>
    <row r="89" spans="1:5" ht="24">
      <c r="A89" s="7">
        <v>89</v>
      </c>
      <c r="B89" s="5" t="s">
        <v>154</v>
      </c>
      <c r="C89" s="5" t="s">
        <v>72</v>
      </c>
      <c r="D89" s="5" t="s">
        <v>60</v>
      </c>
      <c r="E89" s="5">
        <v>7</v>
      </c>
    </row>
    <row r="90" spans="1:5" ht="24">
      <c r="A90" s="7">
        <v>90</v>
      </c>
      <c r="B90" s="5" t="s">
        <v>155</v>
      </c>
      <c r="C90" s="5" t="s">
        <v>156</v>
      </c>
      <c r="D90" s="5" t="s">
        <v>60</v>
      </c>
      <c r="E90" s="5">
        <v>1</v>
      </c>
    </row>
    <row r="91" spans="1:5" ht="24">
      <c r="A91" s="7">
        <v>91</v>
      </c>
      <c r="B91" s="5" t="s">
        <v>157</v>
      </c>
      <c r="C91" s="5" t="s">
        <v>156</v>
      </c>
      <c r="D91" s="5" t="s">
        <v>27</v>
      </c>
      <c r="E91" s="5">
        <v>1</v>
      </c>
    </row>
    <row r="92" spans="1:5" ht="24">
      <c r="A92" s="7">
        <v>92</v>
      </c>
      <c r="B92" s="5" t="s">
        <v>158</v>
      </c>
      <c r="C92" s="5" t="s">
        <v>159</v>
      </c>
      <c r="D92" s="5" t="s">
        <v>41</v>
      </c>
      <c r="E92" s="5">
        <v>3</v>
      </c>
    </row>
    <row r="93" spans="1:5" ht="24">
      <c r="A93" s="6">
        <v>93</v>
      </c>
      <c r="B93" s="5" t="s">
        <v>160</v>
      </c>
      <c r="C93" s="5" t="s">
        <v>161</v>
      </c>
      <c r="D93" s="6" t="s">
        <v>60</v>
      </c>
      <c r="E93" s="6">
        <v>2</v>
      </c>
    </row>
    <row r="94" spans="1:5" ht="24">
      <c r="A94" s="6">
        <v>94</v>
      </c>
      <c r="B94" s="5" t="s">
        <v>162</v>
      </c>
      <c r="C94" s="5" t="s">
        <v>163</v>
      </c>
      <c r="D94" s="6" t="s">
        <v>60</v>
      </c>
      <c r="E94" s="6">
        <v>2</v>
      </c>
    </row>
    <row r="95" spans="1:5" ht="24">
      <c r="A95" s="6">
        <v>95</v>
      </c>
      <c r="B95" s="5" t="s">
        <v>164</v>
      </c>
      <c r="C95" s="6" t="s">
        <v>165</v>
      </c>
      <c r="D95" s="6" t="s">
        <v>60</v>
      </c>
      <c r="E95" s="6">
        <v>2</v>
      </c>
    </row>
    <row r="96" spans="1:5" ht="24">
      <c r="A96" s="7">
        <v>96</v>
      </c>
      <c r="B96" s="5" t="s">
        <v>166</v>
      </c>
      <c r="C96" s="5" t="s">
        <v>167</v>
      </c>
      <c r="D96" s="5" t="s">
        <v>60</v>
      </c>
      <c r="E96" s="5">
        <v>3</v>
      </c>
    </row>
    <row r="97" spans="1:5" ht="60">
      <c r="A97" s="7">
        <v>97</v>
      </c>
      <c r="B97" s="5" t="s">
        <v>168</v>
      </c>
      <c r="C97" s="5" t="s">
        <v>72</v>
      </c>
      <c r="D97" s="5" t="s">
        <v>27</v>
      </c>
      <c r="E97" s="5">
        <v>2</v>
      </c>
    </row>
    <row r="98" spans="1:5" ht="60">
      <c r="A98" s="7">
        <v>98</v>
      </c>
      <c r="B98" s="5" t="s">
        <v>169</v>
      </c>
      <c r="C98" s="5" t="s">
        <v>72</v>
      </c>
      <c r="D98" s="5" t="s">
        <v>27</v>
      </c>
      <c r="E98" s="5">
        <v>2</v>
      </c>
    </row>
    <row r="99" spans="1:5" ht="60">
      <c r="A99" s="7">
        <v>99</v>
      </c>
      <c r="B99" s="5" t="s">
        <v>170</v>
      </c>
      <c r="C99" s="5" t="s">
        <v>72</v>
      </c>
      <c r="D99" s="5" t="s">
        <v>27</v>
      </c>
      <c r="E99" s="5">
        <v>2</v>
      </c>
    </row>
    <row r="100" spans="1:5" ht="36">
      <c r="A100" s="7">
        <v>100</v>
      </c>
      <c r="B100" s="5" t="s">
        <v>171</v>
      </c>
      <c r="C100" s="5" t="s">
        <v>72</v>
      </c>
      <c r="D100" s="5" t="s">
        <v>27</v>
      </c>
      <c r="E100" s="5">
        <v>1</v>
      </c>
    </row>
    <row r="101" spans="1:5" ht="24">
      <c r="A101" s="6">
        <v>101</v>
      </c>
      <c r="B101" s="7" t="s">
        <v>172</v>
      </c>
      <c r="C101" s="5" t="s">
        <v>72</v>
      </c>
      <c r="D101" s="6" t="s">
        <v>27</v>
      </c>
      <c r="E101" s="6">
        <v>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2-е полугодие (часть 1) лот 1</vt:lpstr>
      <vt:lpstr>Лист1</vt:lpstr>
      <vt:lpstr>'2-е полугодие (часть 1) лот 1'!Print_Area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2026-04-30T13:02:52Z</cp:lastPrinted>
  <dcterms:created xsi:type="dcterms:W3CDTF">2011-08-15T06:57:36Z</dcterms:created>
  <dcterms:modified xsi:type="dcterms:W3CDTF">2026-05-13T09:56:30Z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1049-11.2.0.11537</vt:lpwstr>
  </property>
  <property fmtid="{D5CDD505-2E9C-101B-9397-08002B2CF9AE}" pid="3" name="ICV">
    <vt:lpwstr>59CEA3F9D56E47DAB0A827EFFFDE1241</vt:lpwstr>
  </property>
</Properties>
</file>