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58. Футбольное поле 2\"/>
    </mc:Choice>
  </mc:AlternateContent>
  <xr:revisionPtr revIDLastSave="0" documentId="13_ncr:1_{2F05941F-106D-47C7-8EC5-DDEBA7963C88}"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s="1"/>
  <c r="L6" i="20" l="1"/>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<sst xmlns="http://schemas.openxmlformats.org/spreadsheetml/2006/main" count="30" uniqueCount="30">
  <si>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</si>
  <si>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</si>
  <si>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</si>
  <si>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</si>
  <si>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</si>
  <si>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</si>
  <si>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</si>
  <si>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</si>
  <si>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</si>
  <si>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</si>
  <si>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</si>
  <si>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</si>
  <si>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</si>
  <si>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</si>
  <si>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</si>
  <si>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</si>
  <si>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</si>
  <si>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</si>
  <si>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</si>
  <si>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</si>
  <si>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Ч (час)</t>
  </si>
  <si>
    <t xml:space="preserve">Наименование услуги (товара, работ) </t>
  </si>
  <si>
    <t>ОБОСНОВАНИЕ НАЧАЛЬНОЙ (МАКСИМАЛЬНОЙ) ЦЕНЫ КОНТРАКТА
по закупке: Оказание услуги по предоставлению стадиона для участия в соревнованиях по футболу в 2026 году.</t>
  </si>
  <si>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</si>
  <si>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(максимальной) цене контракта с учетом НДС 22 % составляет:</t>
  </si>
  <si>
    <t>Ценовое предложение  № 1  от  30.04.2026        вх. № 105</t>
  </si>
  <si>
    <t>Ценовое предложение  № 2  от 05.05.2026            вх. № 107</t>
  </si>
  <si>
    <t xml:space="preserve">Ценовое предложение № 3 от 04.05.2026       вх.№ 106  </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</si>
  <si>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sz val="12"/>
        <rFont val="Times New Roman"/>
        <family val="1"/>
        <charset val="204"/>
      </rPr>
      <t xml:space="preserve">
      За НМЦК Заказчиком принято минимальное значение предложений о цене контракта.
</t>
    </r>
  </si>
  <si>
    <t>Услуга по предоставлению стадиона для участия в соревнованиях по футболу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</si>
</sst>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9"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4">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1"/>
  <sheetViews>
    <sheetView tabSelected="1" zoomScaleNormal="100" workbookViewId="0">
      <selection activeCell="U6" sqref="U6"/>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7" s="26" customFormat="1" ht="28.5" customHeight="1" x14ac:dyDescent="0.25">
      <c r="A1" s="34"/>
      <c r="B1" s="34"/>
      <c r="C1" s="34"/>
      <c r="D1" s="34"/>
      <c r="E1" s="34"/>
      <c r="F1" s="34"/>
      <c r="G1" s="34"/>
      <c r="H1" s="34"/>
      <c r="I1" s="34"/>
      <c r="J1" s="34"/>
      <c r="K1" s="35"/>
      <c r="L1" s="36"/>
      <c r="M1" s="36"/>
    </row>
    <row r="2" spans="1:17" s="2" customFormat="1" ht="75" customHeight="1" x14ac:dyDescent="0.25">
      <c r="A2" s="38" t="s">
        <v>22</v>
      </c>
      <c r="B2" s="38"/>
      <c r="C2" s="38"/>
      <c r="D2" s="38"/>
      <c r="E2" s="38"/>
      <c r="F2" s="38"/>
      <c r="G2" s="38"/>
      <c r="H2" s="38"/>
      <c r="I2" s="38"/>
      <c r="J2" s="38"/>
      <c r="K2" s="38"/>
      <c r="L2" s="38"/>
      <c r="M2" s="38"/>
    </row>
    <row r="3" spans="1:17" s="2" customFormat="1" ht="39.75" customHeight="1" x14ac:dyDescent="0.2">
      <c r="A3" s="40" t="s">
        <v>0</v>
      </c>
      <c r="B3" s="42" t="s">
        <v>21</v>
      </c>
      <c r="C3" s="28"/>
      <c r="D3" s="44" t="s">
        <v>6</v>
      </c>
      <c r="E3" s="45"/>
      <c r="F3" s="45"/>
      <c r="G3" s="46"/>
      <c r="H3" s="47" t="s">
        <v>3</v>
      </c>
      <c r="I3" s="47" t="s">
        <v>7</v>
      </c>
      <c r="J3" s="50" t="s">
        <v>2</v>
      </c>
      <c r="K3" s="45"/>
      <c r="L3" s="46"/>
      <c r="M3" s="4" t="s">
        <v>5</v>
      </c>
    </row>
    <row r="4" spans="1:17" s="2" customFormat="1" ht="72" x14ac:dyDescent="0.25">
      <c r="A4" s="41"/>
      <c r="B4" s="43"/>
      <c r="C4" s="29" t="s">
        <v>14</v>
      </c>
      <c r="D4" s="14" t="s">
        <v>13</v>
      </c>
      <c r="E4" s="14" t="s">
        <v>11</v>
      </c>
      <c r="F4" s="14" t="s">
        <v>12</v>
      </c>
      <c r="G4" s="5"/>
      <c r="H4" s="48"/>
      <c r="I4" s="49"/>
      <c r="J4" s="3" t="s">
        <v>4</v>
      </c>
      <c r="K4" s="6" t="s">
        <v>1</v>
      </c>
      <c r="L4" s="30" t="s">
        <v>19</v>
      </c>
      <c r="M4" s="7"/>
    </row>
    <row r="5" spans="1:17" ht="83.25" x14ac:dyDescent="0.25">
      <c r="A5" s="8">
        <v>1</v>
      </c>
      <c r="B5" s="8">
        <v>2</v>
      </c>
      <c r="C5" s="8">
        <v>3</v>
      </c>
      <c r="D5" s="31" t="s">
        <v>25</v>
      </c>
      <c r="E5" s="14" t="s">
        <v>26</v>
      </c>
      <c r="F5" s="14" t="s">
        <v>27</v>
      </c>
      <c r="G5" s="8" t="s">
        <v>15</v>
      </c>
      <c r="H5" s="8">
        <v>8</v>
      </c>
      <c r="I5" s="9" t="s">
        <v>16</v>
      </c>
      <c r="J5" s="10" t="s">
        <v>17</v>
      </c>
      <c r="K5" s="11">
        <v>11</v>
      </c>
      <c r="L5" s="12">
        <v>12</v>
      </c>
      <c r="M5" s="8" t="s">
        <v>18</v>
      </c>
      <c r="O5" s="13" t="s">
        <v>8</v>
      </c>
      <c r="P5" s="13" t="s">
        <v>9</v>
      </c>
      <c r="Q5" s="13" t="s">
        <v>10</v>
      </c>
    </row>
    <row r="6" spans="1:17" ht="53.25" customHeight="1" x14ac:dyDescent="0.25">
      <c r="A6" s="15">
        <v>1</v>
      </c>
      <c r="B6" s="16" t="s">
        <v>29</v>
      </c>
      <c r="C6" s="18" t="s">
        <v>20</v>
      </c>
      <c r="D6" s="32">
        <v>20000</v>
      </c>
      <c r="E6" s="25">
        <v>22500</v>
      </c>
      <c r="F6" s="25">
        <v>22000</v>
      </c>
      <c r="G6" s="17">
        <f>SUM(D6:F6)</f>
        <v>64500</v>
      </c>
      <c r="H6" s="18">
        <v>4.5</v>
      </c>
      <c r="I6" s="19">
        <v>3</v>
      </c>
      <c r="J6" s="20">
        <f>ROUND(G6/I6,2)</f>
        <v>21500</v>
      </c>
      <c r="K6" s="21">
        <f t="shared" ref="K6" si="0">STDEV(D6:F6)</f>
        <v>1322.88</v>
      </c>
      <c r="L6" s="22">
        <f t="shared" ref="L6" si="1">K6/J6</f>
        <v>6.1499999999999999E-2</v>
      </c>
      <c r="M6" s="23">
        <f>J6*H6</f>
        <v>96750</v>
      </c>
    </row>
    <row r="7" spans="1:17" ht="17.25" customHeight="1" x14ac:dyDescent="0.25">
      <c r="A7" s="51" t="s">
        <v>23</v>
      </c>
      <c r="B7" s="52"/>
      <c r="C7" s="52"/>
      <c r="D7" s="52"/>
      <c r="E7" s="52"/>
      <c r="F7" s="52"/>
      <c r="G7" s="52"/>
      <c r="H7" s="52"/>
      <c r="I7" s="52"/>
      <c r="J7" s="52"/>
      <c r="K7" s="52"/>
      <c r="L7" s="53"/>
      <c r="M7" s="24">
        <f>SUM(M6:M6)</f>
        <v>96750</v>
      </c>
    </row>
    <row r="8" spans="1:17" ht="19.5" customHeight="1" x14ac:dyDescent="0.25">
      <c r="A8" s="51" t="s">
        <v>24</v>
      </c>
      <c r="B8" s="52"/>
      <c r="C8" s="52"/>
      <c r="D8" s="52"/>
      <c r="E8" s="52"/>
      <c r="F8" s="52"/>
      <c r="G8" s="52"/>
      <c r="H8" s="52"/>
      <c r="I8" s="52"/>
      <c r="J8" s="52"/>
      <c r="K8" s="52"/>
      <c r="L8" s="53"/>
      <c r="M8" s="33">
        <v>90000</v>
      </c>
    </row>
    <row r="9" spans="1:17" ht="12" customHeight="1" x14ac:dyDescent="0.25">
      <c r="E9" s="13"/>
      <c r="F9" s="13"/>
      <c r="J9" s="13"/>
    </row>
    <row r="10" spans="1:17" ht="146.25" customHeight="1" x14ac:dyDescent="0.25">
      <c r="A10" s="37" t="s">
        <v>28</v>
      </c>
      <c r="B10" s="37"/>
      <c r="C10" s="37"/>
      <c r="D10" s="37"/>
      <c r="E10" s="37"/>
      <c r="F10" s="37"/>
      <c r="G10" s="37"/>
      <c r="H10" s="37"/>
      <c r="I10" s="37"/>
      <c r="J10" s="37"/>
      <c r="K10" s="37"/>
      <c r="L10" s="37"/>
      <c r="M10" s="37"/>
    </row>
    <row r="11" spans="1:17" ht="2.25" customHeight="1" x14ac:dyDescent="0.25"/>
    <row r="19" spans="1:13" x14ac:dyDescent="0.25">
      <c r="J19" s="27"/>
    </row>
    <row r="21" spans="1:13" x14ac:dyDescent="0.25">
      <c r="A21" s="39"/>
      <c r="B21" s="39"/>
      <c r="C21" s="39"/>
      <c r="D21" s="39"/>
      <c r="E21" s="39"/>
      <c r="F21" s="39"/>
      <c r="G21" s="39"/>
      <c r="H21" s="39"/>
      <c r="I21" s="39"/>
      <c r="J21" s="39"/>
      <c r="K21" s="39"/>
      <c r="L21" s="39"/>
      <c r="M21" s="39"/>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2026-05-06T05:59:52Z</dcterms:modified>
</cp:coreProperties>
</file>