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A-3\ДЛЯ МЕНЕДЖЕРОВ\Зайцева\договоры и счета\352\"/>
    </mc:Choice>
  </mc:AlternateContent>
  <bookViews>
    <workbookView xWindow="0" yWindow="0" windowWidth="23040" windowHeight="8904"/>
  </bookViews>
  <sheets>
    <sheet name="нмцк" sheetId="1" r:id="rId1"/>
  </sheets>
  <externalReferences>
    <externalReference r:id="rId2"/>
  </externalReferenc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" i="1" l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3" i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I4" i="1" l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3" i="1"/>
  <c r="I42" i="1" l="1"/>
</calcChain>
</file>

<file path=xl/sharedStrings.xml><?xml version="1.0" encoding="utf-8"?>
<sst xmlns="http://schemas.openxmlformats.org/spreadsheetml/2006/main" count="86" uniqueCount="49">
  <si>
    <t>Наименование</t>
  </si>
  <si>
    <t>Цена 1, руб</t>
  </si>
  <si>
    <t>Цена 2, руб</t>
  </si>
  <si>
    <t>Цена 3, руб</t>
  </si>
  <si>
    <t>Расчет НМЦ</t>
  </si>
  <si>
    <t>Ед. изм.</t>
  </si>
  <si>
    <t>Кол-во</t>
  </si>
  <si>
    <t>Цена, руб.</t>
  </si>
  <si>
    <t>Стоимость, руб.</t>
  </si>
  <si>
    <t>№</t>
  </si>
  <si>
    <t>шт</t>
  </si>
  <si>
    <t>Настольные игры для детей Лас Играс / Дуббль Английские слова / Игра на реакцию и внимание, 55 карточек</t>
  </si>
  <si>
    <t>Настольная игра на реакцию и внимание «Дуббль в квадрате. Зоопарк», 55 карт,</t>
  </si>
  <si>
    <t>Домино классическое Время игры «Армейское», 28 шт.</t>
  </si>
  <si>
    <t>Настольная игра на логику Лас Играс KIDS «Пятнашки в ряд</t>
  </si>
  <si>
    <t>Настольная экономическая игра «100%Монополия»</t>
  </si>
  <si>
    <t>Настольная игра «Морской бой», 2 игрока</t>
  </si>
  <si>
    <t>Настольная игра на объяснение слов «Шоу крокодила», 30 карт</t>
  </si>
  <si>
    <t>Настольная игра-бродилка Десятое Королевство «Карта сокровищ»</t>
  </si>
  <si>
    <t>Игра настольная Десятое Королевство UNO-NEO</t>
  </si>
  <si>
    <t>Настольная игра на внимание «Хватай-успевай», 40 карт</t>
  </si>
  <si>
    <t>Пазл детский «Зимние забавы», 54 элемента</t>
  </si>
  <si>
    <t>Пазл «Веселые капибары», 80 деталей</t>
  </si>
  <si>
    <t>Пазл детский «На глубине», 160 элементов</t>
  </si>
  <si>
    <t>Мел цветной ПИФАГОР, набор 6 шт., квадратный, 221979</t>
  </si>
  <si>
    <t>Восковые мелки трехгранные ЮНЛАНДИЯ "ЮНЛАНДИК И МУДРЫЙ ЛИС", НАБОР 12 цветов, 227289</t>
  </si>
  <si>
    <t>Фломастеры ПИФАГОР "ЭНИКИ-БЕНИКИ", 12 цветов, вентилируемый колпачок, 151401</t>
  </si>
  <si>
    <t>Гуашь ПИФАГОР "ВЕСЕЛАЯ ТАКСА", 6 цветов по 20 мл, 192378</t>
  </si>
  <si>
    <t>Краски акварельные ЮНЛАНДИЯ "ЮНЫЙ ВОЛШЕБНИК", медовые, 12 цветов, круглые кюветы, пластик, 192358</t>
  </si>
  <si>
    <t>Кисть БЕЛКА, круглая, № 6, цветная ручка</t>
  </si>
  <si>
    <t>Кисть БЕЛКА, круглая, № 8, цветная ручка, ЮНЛАНДИЯ</t>
  </si>
  <si>
    <t>Кисть БЕЛКА, круглая, № 10, цветная ручка, ЮНЛАНДИЯ</t>
  </si>
  <si>
    <t>Карандаши цветные ПИФАГОР ЭКО "КЛАССИК", 12 цветов, шестигранные, 182048</t>
  </si>
  <si>
    <t>Карандаш чернографитный STAFF "EVERYDAY" BLP-963, 1 шт., НВ, с ластиком, пластиковый, зеленый корпус, 180963</t>
  </si>
  <si>
    <t>Ножницы ЮНЛАНДИЯ 130 мм, с линейкой, цвет ассорти, в картонной упаковке с европодвесом, 238343</t>
  </si>
  <si>
    <t>Набор текстовыделителей STAFF "EVERYDAY" HL-243, 4 шт., АССОРТИ, линия 1-5 мм, 151243</t>
  </si>
  <si>
    <t>Бумага белая А4, 80 г/м2, 100 л., STAFF "СТАНДАРТ" для офиса, дома и хобби, Россия, 146% (CIE), 115351</t>
  </si>
  <si>
    <t>Бумага цветная STAFF "Profit", А4, 80 г/м2, 100 л. (5 цв. х 20 л.), пастель, для офиса и дома, 110889</t>
  </si>
  <si>
    <t>Клей-карандаш STAFF "EVERYDAY", 21 г, 220375</t>
  </si>
  <si>
    <t>Блок самоклеящийся (стикеры) ЮНЛАНДИЯ НЕОНОВЫЙ 51х51 мм, 400 листов, 5 цветов, 111346</t>
  </si>
  <si>
    <t>Стакан-непроливайка ПИФАГОР, белый, прозрачный, 191309</t>
  </si>
  <si>
    <t>Ластик BRAUBERG "Simple", 38х20х10 мм, белый, прямоугольный, картонный держатель, 228073</t>
  </si>
  <si>
    <t>Жилет сигнальный детский Тип1Д (размер 30-34, на 7-12лет)</t>
  </si>
  <si>
    <t>Футбольный мяч ONLYTOP, машинная сшивка, 32 панели, р. 5,</t>
  </si>
  <si>
    <t>Волейбольный мяч ONLYTOP, машинная сшивка, 18 панелей, р. 5</t>
  </si>
  <si>
    <t>Скакалка 2.8 м, на рост 167-174 см, цветная</t>
  </si>
  <si>
    <t>Мяч резиновый, диаметр — 100 мм</t>
  </si>
  <si>
    <t>Набор воланов для бадминтона, 6 шт., пластик, 4 г</t>
  </si>
  <si>
    <t>Настольная игра Шашки-Шахматы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</si>
</sst>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_₽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3" fillId="0" borderId="0" xfId="0" applyFont="1" applyAlignment="1">
      <alignment vertical="top"/>
    </xf>
    <xf numFmtId="0" fontId="2" fillId="0" borderId="0" xfId="0" applyFont="1" applyAlignment="1">
      <alignment vertical="top"/>
    </xf>
    <xf numFmtId="0" fontId="4" fillId="0" borderId="1" xfId="0" applyFont="1" applyBorder="1" applyAlignment="1">
      <alignment horizontal="center" vertical="center"/>
    </xf>
    <xf numFmtId="4" fontId="0" fillId="0" borderId="1" xfId="0" applyNumberFormat="1" applyFont="1" applyBorder="1" applyAlignment="1">
      <alignment horizontal="right"/>
    </xf>
    <xf numFmtId="164" fontId="2" fillId="0" borderId="0" xfId="0" applyNumberFormat="1" applyFont="1" applyAlignment="1">
      <alignment vertical="top"/>
    </xf>
    <xf numFmtId="164" fontId="4" fillId="0" borderId="1" xfId="0" applyNumberFormat="1" applyFont="1" applyBorder="1" applyAlignment="1">
      <alignment horizontal="right" vertical="center"/>
    </xf>
    <xf numFmtId="164" fontId="0" fillId="0" borderId="1" xfId="0" applyNumberFormat="1" applyBorder="1"/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top"/>
    </xf>
    <xf numFmtId="0" fontId="2" fillId="0" borderId="3" xfId="0" applyFont="1" applyBorder="1" applyAlignment="1">
      <alignment horizontal="center" vertical="center"/>
    </xf>
    <xf numFmtId="164" fontId="4" fillId="0" borderId="3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top"/>
    </xf>
    <xf numFmtId="0" fontId="1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top"/>
    </xf>
    <xf numFmtId="0" fontId="2" fillId="0" borderId="0" xfId="0" applyFont="1" applyAlignment="1">
      <alignment horizontal="left" vertical="top"/>
    </xf>
    <xf numFmtId="0" fontId="0" fillId="0" borderId="1" xfId="0" applyNumberFormat="1" applyFont="1" applyBorder="1" applyAlignment="1">
      <alignment wrapText="1"/>
    </xf>
    <xf numFmtId="1" fontId="0" fillId="0" borderId="1" xfId="0" applyNumberFormat="1" applyFont="1" applyBorder="1" applyAlignment="1">
      <alignment horizontal="right"/>
    </xf>
    <xf numFmtId="2" fontId="0" fillId="0" borderId="1" xfId="0" applyNumberFormat="1" applyFont="1" applyBorder="1" applyAlignment="1">
      <alignment horizontal="right"/>
    </xf>
    <xf numFmtId="0" fontId="3" fillId="0" borderId="0" xfId="0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88;&#1072;&#1089;&#1095;&#1077;&#1090;%20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DSheet"/>
    </sheetNames>
    <sheetDataSet>
      <sheetData sheetId="0">
        <row r="11">
          <cell r="CA11">
            <v>950</v>
          </cell>
        </row>
        <row r="12">
          <cell r="CA12">
            <v>300</v>
          </cell>
        </row>
        <row r="13">
          <cell r="CA13">
            <v>290</v>
          </cell>
        </row>
        <row r="14">
          <cell r="CA14">
            <v>300</v>
          </cell>
        </row>
        <row r="15">
          <cell r="CA15">
            <v>310</v>
          </cell>
        </row>
        <row r="16">
          <cell r="CA16">
            <v>850</v>
          </cell>
        </row>
        <row r="17">
          <cell r="CA17">
            <v>420</v>
          </cell>
        </row>
        <row r="18">
          <cell r="CA18">
            <v>800</v>
          </cell>
        </row>
        <row r="19">
          <cell r="CA19">
            <v>500</v>
          </cell>
        </row>
        <row r="20">
          <cell r="CA20">
            <v>300</v>
          </cell>
        </row>
        <row r="21">
          <cell r="CA21">
            <v>800</v>
          </cell>
        </row>
        <row r="22">
          <cell r="CA22">
            <v>400</v>
          </cell>
        </row>
        <row r="23">
          <cell r="CA23">
            <v>320</v>
          </cell>
        </row>
        <row r="24">
          <cell r="CA24">
            <v>1000</v>
          </cell>
        </row>
        <row r="25">
          <cell r="CA25">
            <v>40</v>
          </cell>
        </row>
        <row r="26">
          <cell r="CA26">
            <v>80</v>
          </cell>
        </row>
        <row r="27">
          <cell r="CA27">
            <v>100</v>
          </cell>
        </row>
        <row r="28">
          <cell r="CA28">
            <v>150</v>
          </cell>
        </row>
        <row r="29">
          <cell r="CA29">
            <v>100</v>
          </cell>
        </row>
        <row r="30">
          <cell r="CA30">
            <v>55</v>
          </cell>
        </row>
        <row r="31">
          <cell r="CA31">
            <v>65</v>
          </cell>
        </row>
        <row r="32">
          <cell r="CA32">
            <v>105</v>
          </cell>
        </row>
        <row r="33">
          <cell r="CA33">
            <v>80</v>
          </cell>
        </row>
        <row r="34">
          <cell r="CA34">
            <v>5</v>
          </cell>
        </row>
        <row r="35">
          <cell r="CA35">
            <v>95</v>
          </cell>
        </row>
        <row r="36">
          <cell r="CA36">
            <v>140</v>
          </cell>
        </row>
        <row r="37">
          <cell r="CA37">
            <v>220</v>
          </cell>
        </row>
        <row r="38">
          <cell r="CA38">
            <v>300</v>
          </cell>
        </row>
        <row r="39">
          <cell r="CA39">
            <v>23</v>
          </cell>
        </row>
        <row r="40">
          <cell r="CA40">
            <v>200</v>
          </cell>
        </row>
        <row r="41">
          <cell r="CA41">
            <v>30</v>
          </cell>
        </row>
        <row r="42">
          <cell r="CA42">
            <v>14</v>
          </cell>
        </row>
        <row r="43">
          <cell r="CA43">
            <v>530</v>
          </cell>
        </row>
        <row r="44">
          <cell r="CA44">
            <v>640</v>
          </cell>
        </row>
        <row r="45">
          <cell r="CA45">
            <v>590</v>
          </cell>
        </row>
        <row r="46">
          <cell r="CA46">
            <v>190</v>
          </cell>
        </row>
        <row r="47">
          <cell r="CA47">
            <v>318</v>
          </cell>
        </row>
        <row r="48">
          <cell r="CA48">
            <v>705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2"/>
  <sheetViews>
    <sheetView tabSelected="1" zoomScale="115" zoomScaleNormal="115" workbookViewId="0">
      <selection activeCell="B3" sqref="B3"/>
    </sheetView>
  </sheetViews>
  <sheetFormatPr defaultColWidth="9.21875" defaultRowHeight="14.4" x14ac:dyDescent="0.3"/>
  <cols>
    <col min="1" max="1" width="5.33203125" style="17" customWidth="1"/>
    <col min="2" max="2" width="70.109375" style="2" customWidth="1"/>
    <col min="3" max="3" width="9.21875" style="2"/>
    <col min="4" max="4" width="11.44140625" style="2" bestFit="1" customWidth="1"/>
    <col min="5" max="6" width="11.44140625" style="2" customWidth="1"/>
    <col min="7" max="7" width="13.21875" style="2" bestFit="1" customWidth="1"/>
    <col min="8" max="8" width="11.21875" style="2" bestFit="1" customWidth="1"/>
    <col min="9" max="9" width="14.77734375" style="5" bestFit="1" customWidth="1"/>
    <col min="10" max="10" width="9.21875" style="2"/>
    <col min="11" max="11" width="10.77734375" style="2" bestFit="1" customWidth="1"/>
    <col min="12" max="16384" width="9.21875" style="2"/>
  </cols>
  <sheetData>
    <row r="1" spans="1:9" s="1" customFormat="1" x14ac:dyDescent="0.3">
      <c r="A1" s="14"/>
      <c r="B1" s="21" t="s">
        <v>4</v>
      </c>
      <c r="C1" s="21"/>
      <c r="D1" s="21"/>
      <c r="E1" s="21"/>
      <c r="F1" s="21"/>
      <c r="G1" s="21"/>
      <c r="H1" s="21"/>
      <c r="I1" s="21"/>
    </row>
    <row r="2" spans="1:9" x14ac:dyDescent="0.3">
      <c r="A2" s="15" t="s">
        <v>9</v>
      </c>
      <c r="B2" s="8" t="s">
        <v>0</v>
      </c>
      <c r="C2" s="9" t="s">
        <v>6</v>
      </c>
      <c r="D2" s="10" t="s">
        <v>5</v>
      </c>
      <c r="E2" s="11" t="s">
        <v>1</v>
      </c>
      <c r="F2" s="11" t="s">
        <v>2</v>
      </c>
      <c r="G2" s="11" t="s">
        <v>3</v>
      </c>
      <c r="H2" s="12" t="s">
        <v>7</v>
      </c>
      <c r="I2" s="13" t="s">
        <v>8</v>
      </c>
    </row>
    <row r="3" spans="1:9" ht="14.4" customHeight="1" x14ac:dyDescent="0.3">
      <c r="A3" s="15">
        <v>1</v>
      </c>
      <c r="B3" s="18" t="s">
        <v>48</v>
      </c>
      <c r="C3" s="19">
        <v>14</v>
      </c>
      <c r="D3" s="3" t="s">
        <v>10</v>
      </c>
      <c r="E3" s="20">
        <v>950</v>
      </c>
      <c r="F3" s="7">
        <f>E3*1.012</f>
        <v>961.4</v>
      </c>
      <c r="G3" s="7">
        <f>E3*1.0165</f>
        <v>965.67499999999995</v>
      </c>
      <c r="H3" s="4">
        <f>[1]TDSheet!CA11</f>
        <v>950</v>
      </c>
      <c r="I3" s="6">
        <f>H3*C3</f>
        <v>13300</v>
      </c>
    </row>
    <row r="4" spans="1:9" ht="14.4" customHeight="1" x14ac:dyDescent="0.3">
      <c r="A4" s="16">
        <v>2</v>
      </c>
      <c r="B4" s="18" t="s">
        <v>11</v>
      </c>
      <c r="C4" s="19">
        <v>7</v>
      </c>
      <c r="D4" s="3" t="s">
        <v>10</v>
      </c>
      <c r="E4" s="20">
        <v>300</v>
      </c>
      <c r="F4" s="7">
        <f t="shared" ref="F4:F40" si="0">E4*1.012</f>
        <v>303.60000000000002</v>
      </c>
      <c r="G4" s="7">
        <f t="shared" ref="G4:G40" si="1">E4*1.0165</f>
        <v>304.95</v>
      </c>
      <c r="H4" s="20">
        <f>[1]TDSheet!CA12</f>
        <v>300</v>
      </c>
      <c r="I4" s="6">
        <f t="shared" ref="I4:I40" si="2">H4*C4</f>
        <v>2100</v>
      </c>
    </row>
    <row r="5" spans="1:9" ht="14.4" customHeight="1" x14ac:dyDescent="0.3">
      <c r="A5" s="16">
        <v>3</v>
      </c>
      <c r="B5" s="18" t="s">
        <v>12</v>
      </c>
      <c r="C5" s="19">
        <v>7</v>
      </c>
      <c r="D5" s="3" t="s">
        <v>10</v>
      </c>
      <c r="E5" s="20">
        <v>290</v>
      </c>
      <c r="F5" s="7">
        <f t="shared" si="0"/>
        <v>293.48</v>
      </c>
      <c r="G5" s="7">
        <f t="shared" si="1"/>
        <v>294.78499999999997</v>
      </c>
      <c r="H5" s="20">
        <f>[1]TDSheet!CA13</f>
        <v>290</v>
      </c>
      <c r="I5" s="6">
        <f t="shared" si="2"/>
        <v>2030</v>
      </c>
    </row>
    <row r="6" spans="1:9" ht="14.4" customHeight="1" x14ac:dyDescent="0.3">
      <c r="A6" s="15">
        <v>4</v>
      </c>
      <c r="B6" s="18" t="s">
        <v>13</v>
      </c>
      <c r="C6" s="19">
        <v>14</v>
      </c>
      <c r="D6" s="3" t="s">
        <v>10</v>
      </c>
      <c r="E6" s="20">
        <v>300</v>
      </c>
      <c r="F6" s="7">
        <f t="shared" si="0"/>
        <v>303.60000000000002</v>
      </c>
      <c r="G6" s="7">
        <f t="shared" si="1"/>
        <v>304.95</v>
      </c>
      <c r="H6" s="20">
        <f>[1]TDSheet!CA14</f>
        <v>300</v>
      </c>
      <c r="I6" s="6">
        <f t="shared" si="2"/>
        <v>4200</v>
      </c>
    </row>
    <row r="7" spans="1:9" ht="14.4" customHeight="1" x14ac:dyDescent="0.3">
      <c r="A7" s="16">
        <v>5</v>
      </c>
      <c r="B7" s="18" t="s">
        <v>14</v>
      </c>
      <c r="C7" s="19">
        <v>14</v>
      </c>
      <c r="D7" s="3" t="s">
        <v>10</v>
      </c>
      <c r="E7" s="20">
        <v>310</v>
      </c>
      <c r="F7" s="7">
        <f t="shared" si="0"/>
        <v>313.72000000000003</v>
      </c>
      <c r="G7" s="7">
        <f t="shared" si="1"/>
        <v>315.11500000000001</v>
      </c>
      <c r="H7" s="20">
        <f>[1]TDSheet!CA15</f>
        <v>310</v>
      </c>
      <c r="I7" s="6">
        <f t="shared" si="2"/>
        <v>4340</v>
      </c>
    </row>
    <row r="8" spans="1:9" ht="14.4" customHeight="1" x14ac:dyDescent="0.3">
      <c r="A8" s="16">
        <v>6</v>
      </c>
      <c r="B8" s="18" t="s">
        <v>15</v>
      </c>
      <c r="C8" s="19">
        <v>7</v>
      </c>
      <c r="D8" s="3" t="s">
        <v>10</v>
      </c>
      <c r="E8" s="20">
        <v>850</v>
      </c>
      <c r="F8" s="7">
        <f t="shared" si="0"/>
        <v>860.2</v>
      </c>
      <c r="G8" s="7">
        <f t="shared" si="1"/>
        <v>864.02499999999998</v>
      </c>
      <c r="H8" s="20">
        <f>[1]TDSheet!CA16</f>
        <v>850</v>
      </c>
      <c r="I8" s="6">
        <f t="shared" si="2"/>
        <v>5950</v>
      </c>
    </row>
    <row r="9" spans="1:9" ht="14.4" customHeight="1" x14ac:dyDescent="0.3">
      <c r="A9" s="15">
        <v>7</v>
      </c>
      <c r="B9" s="18" t="s">
        <v>16</v>
      </c>
      <c r="C9" s="19">
        <v>14</v>
      </c>
      <c r="D9" s="3" t="s">
        <v>10</v>
      </c>
      <c r="E9" s="20">
        <v>420</v>
      </c>
      <c r="F9" s="7">
        <f t="shared" si="0"/>
        <v>425.04</v>
      </c>
      <c r="G9" s="7">
        <f t="shared" si="1"/>
        <v>426.93</v>
      </c>
      <c r="H9" s="20">
        <f>[1]TDSheet!CA17</f>
        <v>420</v>
      </c>
      <c r="I9" s="6">
        <f t="shared" si="2"/>
        <v>5880</v>
      </c>
    </row>
    <row r="10" spans="1:9" ht="14.4" customHeight="1" x14ac:dyDescent="0.3">
      <c r="A10" s="16">
        <v>8</v>
      </c>
      <c r="B10" s="18" t="s">
        <v>17</v>
      </c>
      <c r="C10" s="19">
        <v>7</v>
      </c>
      <c r="D10" s="3" t="s">
        <v>10</v>
      </c>
      <c r="E10" s="20">
        <v>800</v>
      </c>
      <c r="F10" s="7">
        <f t="shared" si="0"/>
        <v>809.6</v>
      </c>
      <c r="G10" s="7">
        <f t="shared" si="1"/>
        <v>813.19999999999993</v>
      </c>
      <c r="H10" s="20">
        <f>[1]TDSheet!CA18</f>
        <v>800</v>
      </c>
      <c r="I10" s="6">
        <f t="shared" si="2"/>
        <v>5600</v>
      </c>
    </row>
    <row r="11" spans="1:9" ht="14.4" customHeight="1" x14ac:dyDescent="0.3">
      <c r="A11" s="16">
        <v>9</v>
      </c>
      <c r="B11" s="18" t="s">
        <v>18</v>
      </c>
      <c r="C11" s="19">
        <v>7</v>
      </c>
      <c r="D11" s="3" t="s">
        <v>10</v>
      </c>
      <c r="E11" s="20">
        <v>500</v>
      </c>
      <c r="F11" s="7">
        <f t="shared" si="0"/>
        <v>506</v>
      </c>
      <c r="G11" s="7">
        <f t="shared" si="1"/>
        <v>508.25</v>
      </c>
      <c r="H11" s="20">
        <f>[1]TDSheet!CA19</f>
        <v>500</v>
      </c>
      <c r="I11" s="6">
        <f t="shared" si="2"/>
        <v>3500</v>
      </c>
    </row>
    <row r="12" spans="1:9" ht="14.4" customHeight="1" x14ac:dyDescent="0.3">
      <c r="A12" s="15">
        <v>10</v>
      </c>
      <c r="B12" s="18" t="s">
        <v>19</v>
      </c>
      <c r="C12" s="19">
        <v>7</v>
      </c>
      <c r="D12" s="3" t="s">
        <v>10</v>
      </c>
      <c r="E12" s="20">
        <v>300</v>
      </c>
      <c r="F12" s="7">
        <f t="shared" si="0"/>
        <v>303.60000000000002</v>
      </c>
      <c r="G12" s="7">
        <f t="shared" si="1"/>
        <v>304.95</v>
      </c>
      <c r="H12" s="20">
        <f>[1]TDSheet!CA20</f>
        <v>300</v>
      </c>
      <c r="I12" s="6">
        <f t="shared" si="2"/>
        <v>2100</v>
      </c>
    </row>
    <row r="13" spans="1:9" ht="14.4" customHeight="1" x14ac:dyDescent="0.3">
      <c r="A13" s="16">
        <v>11</v>
      </c>
      <c r="B13" s="18" t="s">
        <v>20</v>
      </c>
      <c r="C13" s="19">
        <v>7</v>
      </c>
      <c r="D13" s="3" t="s">
        <v>10</v>
      </c>
      <c r="E13" s="20">
        <v>800</v>
      </c>
      <c r="F13" s="7">
        <f t="shared" si="0"/>
        <v>809.6</v>
      </c>
      <c r="G13" s="7">
        <f t="shared" si="1"/>
        <v>813.19999999999993</v>
      </c>
      <c r="H13" s="4">
        <f>[1]TDSheet!CA21</f>
        <v>800</v>
      </c>
      <c r="I13" s="6">
        <f t="shared" si="2"/>
        <v>5600</v>
      </c>
    </row>
    <row r="14" spans="1:9" ht="14.4" customHeight="1" x14ac:dyDescent="0.3">
      <c r="A14" s="16">
        <v>12</v>
      </c>
      <c r="B14" s="18" t="s">
        <v>21</v>
      </c>
      <c r="C14" s="19">
        <v>7</v>
      </c>
      <c r="D14" s="3" t="s">
        <v>10</v>
      </c>
      <c r="E14" s="20">
        <v>400</v>
      </c>
      <c r="F14" s="7">
        <f t="shared" si="0"/>
        <v>404.8</v>
      </c>
      <c r="G14" s="7">
        <f t="shared" si="1"/>
        <v>406.59999999999997</v>
      </c>
      <c r="H14" s="20">
        <f>[1]TDSheet!CA22</f>
        <v>400</v>
      </c>
      <c r="I14" s="6">
        <f t="shared" si="2"/>
        <v>2800</v>
      </c>
    </row>
    <row r="15" spans="1:9" ht="14.4" customHeight="1" x14ac:dyDescent="0.3">
      <c r="A15" s="15">
        <v>13</v>
      </c>
      <c r="B15" s="18" t="s">
        <v>22</v>
      </c>
      <c r="C15" s="19">
        <v>7</v>
      </c>
      <c r="D15" s="3" t="s">
        <v>10</v>
      </c>
      <c r="E15" s="20">
        <v>320</v>
      </c>
      <c r="F15" s="7">
        <f t="shared" si="0"/>
        <v>323.84000000000003</v>
      </c>
      <c r="G15" s="7">
        <f t="shared" si="1"/>
        <v>325.27999999999997</v>
      </c>
      <c r="H15" s="20">
        <f>[1]TDSheet!CA23</f>
        <v>320</v>
      </c>
      <c r="I15" s="6">
        <f t="shared" si="2"/>
        <v>2240</v>
      </c>
    </row>
    <row r="16" spans="1:9" ht="14.4" customHeight="1" x14ac:dyDescent="0.3">
      <c r="A16" s="16">
        <v>14</v>
      </c>
      <c r="B16" s="18" t="s">
        <v>23</v>
      </c>
      <c r="C16" s="19">
        <v>7</v>
      </c>
      <c r="D16" s="3" t="s">
        <v>10</v>
      </c>
      <c r="E16" s="4">
        <v>1000</v>
      </c>
      <c r="F16" s="7">
        <f t="shared" si="0"/>
        <v>1012</v>
      </c>
      <c r="G16" s="7">
        <f t="shared" si="1"/>
        <v>1016.5</v>
      </c>
      <c r="H16" s="4">
        <f>[1]TDSheet!CA24</f>
        <v>1000</v>
      </c>
      <c r="I16" s="6">
        <f t="shared" si="2"/>
        <v>7000</v>
      </c>
    </row>
    <row r="17" spans="1:9" ht="14.4" customHeight="1" x14ac:dyDescent="0.3">
      <c r="A17" s="16">
        <v>15</v>
      </c>
      <c r="B17" s="18" t="s">
        <v>24</v>
      </c>
      <c r="C17" s="19">
        <v>200</v>
      </c>
      <c r="D17" s="3" t="s">
        <v>10</v>
      </c>
      <c r="E17" s="20">
        <v>40</v>
      </c>
      <c r="F17" s="7">
        <f t="shared" si="0"/>
        <v>40.480000000000004</v>
      </c>
      <c r="G17" s="7">
        <f t="shared" si="1"/>
        <v>40.659999999999997</v>
      </c>
      <c r="H17" s="20">
        <f>[1]TDSheet!CA25</f>
        <v>40</v>
      </c>
      <c r="I17" s="6">
        <f t="shared" si="2"/>
        <v>8000</v>
      </c>
    </row>
    <row r="18" spans="1:9" ht="14.4" customHeight="1" x14ac:dyDescent="0.3">
      <c r="A18" s="15">
        <v>16</v>
      </c>
      <c r="B18" s="18" t="s">
        <v>25</v>
      </c>
      <c r="C18" s="19">
        <v>30</v>
      </c>
      <c r="D18" s="3" t="s">
        <v>10</v>
      </c>
      <c r="E18" s="20">
        <v>80</v>
      </c>
      <c r="F18" s="7">
        <f t="shared" si="0"/>
        <v>80.960000000000008</v>
      </c>
      <c r="G18" s="7">
        <f t="shared" si="1"/>
        <v>81.319999999999993</v>
      </c>
      <c r="H18" s="20">
        <f>[1]TDSheet!CA26</f>
        <v>80</v>
      </c>
      <c r="I18" s="6">
        <f t="shared" si="2"/>
        <v>2400</v>
      </c>
    </row>
    <row r="19" spans="1:9" ht="14.4" customHeight="1" x14ac:dyDescent="0.3">
      <c r="A19" s="16">
        <v>17</v>
      </c>
      <c r="B19" s="18" t="s">
        <v>26</v>
      </c>
      <c r="C19" s="19">
        <v>80</v>
      </c>
      <c r="D19" s="3" t="s">
        <v>10</v>
      </c>
      <c r="E19" s="20">
        <v>100</v>
      </c>
      <c r="F19" s="7">
        <f t="shared" si="0"/>
        <v>101.2</v>
      </c>
      <c r="G19" s="7">
        <f t="shared" si="1"/>
        <v>101.64999999999999</v>
      </c>
      <c r="H19" s="20">
        <f>[1]TDSheet!CA27</f>
        <v>100</v>
      </c>
      <c r="I19" s="6">
        <f t="shared" si="2"/>
        <v>8000</v>
      </c>
    </row>
    <row r="20" spans="1:9" ht="14.4" customHeight="1" x14ac:dyDescent="0.3">
      <c r="A20" s="16">
        <v>18</v>
      </c>
      <c r="B20" s="18" t="s">
        <v>27</v>
      </c>
      <c r="C20" s="19">
        <v>28</v>
      </c>
      <c r="D20" s="3" t="s">
        <v>10</v>
      </c>
      <c r="E20" s="20">
        <v>150</v>
      </c>
      <c r="F20" s="7">
        <f t="shared" si="0"/>
        <v>151.80000000000001</v>
      </c>
      <c r="G20" s="7">
        <f t="shared" si="1"/>
        <v>152.47499999999999</v>
      </c>
      <c r="H20" s="20">
        <f>[1]TDSheet!CA28</f>
        <v>150</v>
      </c>
      <c r="I20" s="6">
        <f t="shared" si="2"/>
        <v>4200</v>
      </c>
    </row>
    <row r="21" spans="1:9" ht="14.4" customHeight="1" x14ac:dyDescent="0.3">
      <c r="A21" s="15">
        <v>19</v>
      </c>
      <c r="B21" s="18" t="s">
        <v>28</v>
      </c>
      <c r="C21" s="19">
        <v>60</v>
      </c>
      <c r="D21" s="3" t="s">
        <v>10</v>
      </c>
      <c r="E21" s="20">
        <v>100</v>
      </c>
      <c r="F21" s="7">
        <f t="shared" si="0"/>
        <v>101.2</v>
      </c>
      <c r="G21" s="7">
        <f t="shared" si="1"/>
        <v>101.64999999999999</v>
      </c>
      <c r="H21" s="20">
        <f>[1]TDSheet!CA29</f>
        <v>100</v>
      </c>
      <c r="I21" s="6">
        <f t="shared" si="2"/>
        <v>6000</v>
      </c>
    </row>
    <row r="22" spans="1:9" ht="14.4" customHeight="1" x14ac:dyDescent="0.3">
      <c r="A22" s="16">
        <v>20</v>
      </c>
      <c r="B22" s="18" t="s">
        <v>29</v>
      </c>
      <c r="C22" s="19">
        <v>30</v>
      </c>
      <c r="D22" s="3" t="s">
        <v>10</v>
      </c>
      <c r="E22" s="20">
        <v>55</v>
      </c>
      <c r="F22" s="7">
        <f t="shared" si="0"/>
        <v>55.660000000000004</v>
      </c>
      <c r="G22" s="7">
        <f t="shared" si="1"/>
        <v>55.907499999999999</v>
      </c>
      <c r="H22" s="20">
        <f>[1]TDSheet!CA30</f>
        <v>55</v>
      </c>
      <c r="I22" s="6">
        <f t="shared" si="2"/>
        <v>1650</v>
      </c>
    </row>
    <row r="23" spans="1:9" ht="14.4" customHeight="1" x14ac:dyDescent="0.3">
      <c r="A23" s="16">
        <v>21</v>
      </c>
      <c r="B23" s="18" t="s">
        <v>30</v>
      </c>
      <c r="C23" s="19">
        <v>30</v>
      </c>
      <c r="D23" s="3" t="s">
        <v>10</v>
      </c>
      <c r="E23" s="20">
        <v>65</v>
      </c>
      <c r="F23" s="7">
        <f t="shared" si="0"/>
        <v>65.78</v>
      </c>
      <c r="G23" s="7">
        <f t="shared" si="1"/>
        <v>66.072499999999991</v>
      </c>
      <c r="H23" s="20">
        <f>[1]TDSheet!CA31</f>
        <v>65</v>
      </c>
      <c r="I23" s="6">
        <f t="shared" si="2"/>
        <v>1950</v>
      </c>
    </row>
    <row r="24" spans="1:9" ht="14.4" customHeight="1" x14ac:dyDescent="0.3">
      <c r="A24" s="15">
        <v>22</v>
      </c>
      <c r="B24" s="18" t="s">
        <v>31</v>
      </c>
      <c r="C24" s="19">
        <v>30</v>
      </c>
      <c r="D24" s="3" t="s">
        <v>10</v>
      </c>
      <c r="E24" s="20">
        <v>105</v>
      </c>
      <c r="F24" s="7">
        <f t="shared" si="0"/>
        <v>106.26</v>
      </c>
      <c r="G24" s="7">
        <f t="shared" si="1"/>
        <v>106.7325</v>
      </c>
      <c r="H24" s="20">
        <f>[1]TDSheet!CA32</f>
        <v>105</v>
      </c>
      <c r="I24" s="6">
        <f t="shared" si="2"/>
        <v>3150</v>
      </c>
    </row>
    <row r="25" spans="1:9" ht="14.4" customHeight="1" x14ac:dyDescent="0.3">
      <c r="A25" s="16">
        <v>23</v>
      </c>
      <c r="B25" s="18" t="s">
        <v>32</v>
      </c>
      <c r="C25" s="19">
        <v>96</v>
      </c>
      <c r="D25" s="3" t="s">
        <v>10</v>
      </c>
      <c r="E25" s="20">
        <v>80</v>
      </c>
      <c r="F25" s="7">
        <f t="shared" si="0"/>
        <v>80.960000000000008</v>
      </c>
      <c r="G25" s="7">
        <f t="shared" si="1"/>
        <v>81.319999999999993</v>
      </c>
      <c r="H25" s="20">
        <f>[1]TDSheet!CA33</f>
        <v>80</v>
      </c>
      <c r="I25" s="6">
        <f t="shared" si="2"/>
        <v>7680</v>
      </c>
    </row>
    <row r="26" spans="1:9" ht="14.4" customHeight="1" x14ac:dyDescent="0.3">
      <c r="A26" s="16">
        <v>24</v>
      </c>
      <c r="B26" s="18" t="s">
        <v>33</v>
      </c>
      <c r="C26" s="19">
        <v>36</v>
      </c>
      <c r="D26" s="3" t="s">
        <v>10</v>
      </c>
      <c r="E26" s="20">
        <v>5</v>
      </c>
      <c r="F26" s="7">
        <f t="shared" si="0"/>
        <v>5.0600000000000005</v>
      </c>
      <c r="G26" s="7">
        <f t="shared" si="1"/>
        <v>5.0824999999999996</v>
      </c>
      <c r="H26" s="20">
        <f>[1]TDSheet!CA34</f>
        <v>5</v>
      </c>
      <c r="I26" s="6">
        <f t="shared" si="2"/>
        <v>180</v>
      </c>
    </row>
    <row r="27" spans="1:9" ht="14.4" customHeight="1" x14ac:dyDescent="0.3">
      <c r="A27" s="15">
        <v>25</v>
      </c>
      <c r="B27" s="18" t="s">
        <v>34</v>
      </c>
      <c r="C27" s="19">
        <v>16</v>
      </c>
      <c r="D27" s="3" t="s">
        <v>10</v>
      </c>
      <c r="E27" s="20">
        <v>95</v>
      </c>
      <c r="F27" s="7">
        <f t="shared" si="0"/>
        <v>96.14</v>
      </c>
      <c r="G27" s="7">
        <f t="shared" si="1"/>
        <v>96.567499999999995</v>
      </c>
      <c r="H27" s="20">
        <f>[1]TDSheet!CA35</f>
        <v>95</v>
      </c>
      <c r="I27" s="6">
        <f t="shared" si="2"/>
        <v>1520</v>
      </c>
    </row>
    <row r="28" spans="1:9" ht="14.4" customHeight="1" x14ac:dyDescent="0.3">
      <c r="A28" s="16">
        <v>26</v>
      </c>
      <c r="B28" s="18" t="s">
        <v>35</v>
      </c>
      <c r="C28" s="19">
        <v>21</v>
      </c>
      <c r="D28" s="3" t="s">
        <v>10</v>
      </c>
      <c r="E28" s="20">
        <v>140</v>
      </c>
      <c r="F28" s="7">
        <f t="shared" si="0"/>
        <v>141.68</v>
      </c>
      <c r="G28" s="7">
        <f t="shared" si="1"/>
        <v>142.31</v>
      </c>
      <c r="H28" s="20">
        <f>[1]TDSheet!CA36</f>
        <v>140</v>
      </c>
      <c r="I28" s="6">
        <f t="shared" si="2"/>
        <v>2940</v>
      </c>
    </row>
    <row r="29" spans="1:9" ht="14.4" customHeight="1" x14ac:dyDescent="0.3">
      <c r="A29" s="16">
        <v>27</v>
      </c>
      <c r="B29" s="18" t="s">
        <v>36</v>
      </c>
      <c r="C29" s="19">
        <v>25</v>
      </c>
      <c r="D29" s="3" t="s">
        <v>10</v>
      </c>
      <c r="E29" s="20">
        <v>220</v>
      </c>
      <c r="F29" s="7">
        <f t="shared" si="0"/>
        <v>222.64000000000001</v>
      </c>
      <c r="G29" s="7">
        <f t="shared" si="1"/>
        <v>223.63</v>
      </c>
      <c r="H29" s="20">
        <f>[1]TDSheet!CA37</f>
        <v>220</v>
      </c>
      <c r="I29" s="6">
        <f t="shared" si="2"/>
        <v>5500</v>
      </c>
    </row>
    <row r="30" spans="1:9" ht="14.4" customHeight="1" x14ac:dyDescent="0.3">
      <c r="A30" s="15">
        <v>28</v>
      </c>
      <c r="B30" s="18" t="s">
        <v>37</v>
      </c>
      <c r="C30" s="19">
        <v>14</v>
      </c>
      <c r="D30" s="3" t="s">
        <v>10</v>
      </c>
      <c r="E30" s="20">
        <v>300</v>
      </c>
      <c r="F30" s="7">
        <f t="shared" si="0"/>
        <v>303.60000000000002</v>
      </c>
      <c r="G30" s="7">
        <f t="shared" si="1"/>
        <v>304.95</v>
      </c>
      <c r="H30" s="20">
        <f>[1]TDSheet!CA38</f>
        <v>300</v>
      </c>
      <c r="I30" s="6">
        <f t="shared" si="2"/>
        <v>4200</v>
      </c>
    </row>
    <row r="31" spans="1:9" ht="14.4" customHeight="1" x14ac:dyDescent="0.3">
      <c r="A31" s="16">
        <v>29</v>
      </c>
      <c r="B31" s="18" t="s">
        <v>38</v>
      </c>
      <c r="C31" s="19">
        <v>30</v>
      </c>
      <c r="D31" s="3" t="s">
        <v>10</v>
      </c>
      <c r="E31" s="20">
        <v>23</v>
      </c>
      <c r="F31" s="7">
        <f t="shared" si="0"/>
        <v>23.276</v>
      </c>
      <c r="G31" s="7">
        <f t="shared" si="1"/>
        <v>23.3795</v>
      </c>
      <c r="H31" s="20">
        <f>[1]TDSheet!CA39</f>
        <v>23</v>
      </c>
      <c r="I31" s="6">
        <f t="shared" si="2"/>
        <v>690</v>
      </c>
    </row>
    <row r="32" spans="1:9" ht="14.4" customHeight="1" x14ac:dyDescent="0.3">
      <c r="A32" s="16">
        <v>30</v>
      </c>
      <c r="B32" s="18" t="s">
        <v>39</v>
      </c>
      <c r="C32" s="19">
        <v>7</v>
      </c>
      <c r="D32" s="3" t="s">
        <v>10</v>
      </c>
      <c r="E32" s="20">
        <v>200</v>
      </c>
      <c r="F32" s="7">
        <f t="shared" si="0"/>
        <v>202.4</v>
      </c>
      <c r="G32" s="7">
        <f t="shared" si="1"/>
        <v>203.29999999999998</v>
      </c>
      <c r="H32" s="20">
        <f>[1]TDSheet!CA40</f>
        <v>200</v>
      </c>
      <c r="I32" s="6">
        <f t="shared" si="2"/>
        <v>1400</v>
      </c>
    </row>
    <row r="33" spans="1:9" ht="14.4" customHeight="1" x14ac:dyDescent="0.3">
      <c r="A33" s="15">
        <v>31</v>
      </c>
      <c r="B33" s="18" t="s">
        <v>40</v>
      </c>
      <c r="C33" s="19">
        <v>25</v>
      </c>
      <c r="D33" s="3" t="s">
        <v>10</v>
      </c>
      <c r="E33" s="20">
        <v>30</v>
      </c>
      <c r="F33" s="7">
        <f t="shared" si="0"/>
        <v>30.36</v>
      </c>
      <c r="G33" s="7">
        <f t="shared" si="1"/>
        <v>30.494999999999997</v>
      </c>
      <c r="H33" s="20">
        <f>[1]TDSheet!CA41</f>
        <v>30</v>
      </c>
      <c r="I33" s="6">
        <f t="shared" si="2"/>
        <v>750</v>
      </c>
    </row>
    <row r="34" spans="1:9" ht="14.4" customHeight="1" x14ac:dyDescent="0.3">
      <c r="A34" s="16">
        <v>32</v>
      </c>
      <c r="B34" s="18" t="s">
        <v>41</v>
      </c>
      <c r="C34" s="19">
        <v>40</v>
      </c>
      <c r="D34" s="3" t="s">
        <v>10</v>
      </c>
      <c r="E34" s="20">
        <v>14</v>
      </c>
      <c r="F34" s="7">
        <f t="shared" si="0"/>
        <v>14.167999999999999</v>
      </c>
      <c r="G34" s="7">
        <f t="shared" si="1"/>
        <v>14.231</v>
      </c>
      <c r="H34" s="20">
        <f>[1]TDSheet!CA42</f>
        <v>14</v>
      </c>
      <c r="I34" s="6">
        <f t="shared" si="2"/>
        <v>560</v>
      </c>
    </row>
    <row r="35" spans="1:9" ht="14.4" customHeight="1" x14ac:dyDescent="0.3">
      <c r="A35" s="16">
        <v>33</v>
      </c>
      <c r="B35" s="18" t="s">
        <v>42</v>
      </c>
      <c r="C35" s="19">
        <v>30</v>
      </c>
      <c r="D35" s="3" t="s">
        <v>10</v>
      </c>
      <c r="E35" s="20">
        <v>530</v>
      </c>
      <c r="F35" s="7">
        <f t="shared" si="0"/>
        <v>536.36</v>
      </c>
      <c r="G35" s="7">
        <f t="shared" si="1"/>
        <v>538.745</v>
      </c>
      <c r="H35" s="20">
        <f>[1]TDSheet!CA43</f>
        <v>530</v>
      </c>
      <c r="I35" s="6">
        <f t="shared" si="2"/>
        <v>15900</v>
      </c>
    </row>
    <row r="36" spans="1:9" ht="14.4" customHeight="1" x14ac:dyDescent="0.3">
      <c r="A36" s="15">
        <v>34</v>
      </c>
      <c r="B36" s="18" t="s">
        <v>43</v>
      </c>
      <c r="C36" s="19">
        <v>14</v>
      </c>
      <c r="D36" s="3" t="s">
        <v>10</v>
      </c>
      <c r="E36" s="20">
        <v>640</v>
      </c>
      <c r="F36" s="7">
        <f t="shared" si="0"/>
        <v>647.68000000000006</v>
      </c>
      <c r="G36" s="7">
        <f t="shared" si="1"/>
        <v>650.55999999999995</v>
      </c>
      <c r="H36" s="4">
        <f>[1]TDSheet!CA44</f>
        <v>640</v>
      </c>
      <c r="I36" s="6">
        <f t="shared" si="2"/>
        <v>8960</v>
      </c>
    </row>
    <row r="37" spans="1:9" ht="14.4" customHeight="1" x14ac:dyDescent="0.3">
      <c r="A37" s="16">
        <v>35</v>
      </c>
      <c r="B37" s="18" t="s">
        <v>44</v>
      </c>
      <c r="C37" s="19">
        <v>28</v>
      </c>
      <c r="D37" s="3" t="s">
        <v>10</v>
      </c>
      <c r="E37" s="20">
        <v>590</v>
      </c>
      <c r="F37" s="7">
        <f t="shared" si="0"/>
        <v>597.08000000000004</v>
      </c>
      <c r="G37" s="7">
        <f t="shared" si="1"/>
        <v>599.73500000000001</v>
      </c>
      <c r="H37" s="4">
        <f>[1]TDSheet!CA45</f>
        <v>590</v>
      </c>
      <c r="I37" s="6">
        <f t="shared" si="2"/>
        <v>16520</v>
      </c>
    </row>
    <row r="38" spans="1:9" ht="14.4" customHeight="1" x14ac:dyDescent="0.3">
      <c r="A38" s="16">
        <v>36</v>
      </c>
      <c r="B38" s="18" t="s">
        <v>45</v>
      </c>
      <c r="C38" s="19">
        <v>42</v>
      </c>
      <c r="D38" s="3" t="s">
        <v>10</v>
      </c>
      <c r="E38" s="20">
        <v>190</v>
      </c>
      <c r="F38" s="7">
        <f t="shared" si="0"/>
        <v>192.28</v>
      </c>
      <c r="G38" s="7">
        <f t="shared" si="1"/>
        <v>193.13499999999999</v>
      </c>
      <c r="H38" s="20">
        <f>[1]TDSheet!CA46</f>
        <v>190</v>
      </c>
      <c r="I38" s="6">
        <f t="shared" si="2"/>
        <v>7980</v>
      </c>
    </row>
    <row r="39" spans="1:9" ht="14.4" customHeight="1" x14ac:dyDescent="0.3">
      <c r="A39" s="15">
        <v>37</v>
      </c>
      <c r="B39" s="18" t="s">
        <v>46</v>
      </c>
      <c r="C39" s="19">
        <v>42</v>
      </c>
      <c r="D39" s="3" t="s">
        <v>10</v>
      </c>
      <c r="E39" s="20">
        <v>318</v>
      </c>
      <c r="F39" s="7">
        <f t="shared" si="0"/>
        <v>321.81600000000003</v>
      </c>
      <c r="G39" s="7">
        <f t="shared" si="1"/>
        <v>323.24700000000001</v>
      </c>
      <c r="H39" s="20">
        <f>[1]TDSheet!CA47</f>
        <v>318</v>
      </c>
      <c r="I39" s="6">
        <f t="shared" si="2"/>
        <v>13356</v>
      </c>
    </row>
    <row r="40" spans="1:9" ht="14.4" customHeight="1" x14ac:dyDescent="0.3">
      <c r="A40" s="16">
        <v>38</v>
      </c>
      <c r="B40" s="18" t="s">
        <v>47</v>
      </c>
      <c r="C40" s="19">
        <v>14</v>
      </c>
      <c r="D40" s="3" t="s">
        <v>10</v>
      </c>
      <c r="E40" s="20">
        <v>705</v>
      </c>
      <c r="F40" s="7">
        <f t="shared" si="0"/>
        <v>713.46</v>
      </c>
      <c r="G40" s="7">
        <f t="shared" si="1"/>
        <v>716.63249999999994</v>
      </c>
      <c r="H40" s="20">
        <f>[1]TDSheet!CA48</f>
        <v>705</v>
      </c>
      <c r="I40" s="6">
        <f t="shared" si="2"/>
        <v>9870</v>
      </c>
    </row>
    <row r="42" spans="1:9" x14ac:dyDescent="0.3">
      <c r="I42" s="5">
        <f xml:space="preserve"> SUM(I3:I40)</f>
        <v>199996</v>
      </c>
    </row>
  </sheetData>
  <mergeCells count="1">
    <mergeCell ref="B1:I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нмцк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Сергей</dc:creator>
  <cp:lastModifiedBy>Зайцева Наталья</cp:lastModifiedBy>
  <dcterms:created xsi:type="dcterms:W3CDTF">2015-06-05T18:17:20Z</dcterms:created>
  <dcterms:modified xsi:type="dcterms:W3CDTF">2026-05-11T17:19:44Z</dcterms:modified>
</cp:coreProperties>
</file>