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2" i="1" l="1"/>
  <c r="J12" i="1"/>
  <c r="K12" i="1" s="1"/>
  <c r="L12" i="1" s="1"/>
  <c r="J11" i="1"/>
  <c r="M11" i="1" s="1"/>
  <c r="J10" i="1"/>
  <c r="M10" i="1" s="1"/>
  <c r="M13" i="1" s="1"/>
  <c r="K10" i="1" l="1"/>
  <c r="L10" i="1" s="1"/>
  <c r="K11" i="1"/>
  <c r="L11" i="1" s="1"/>
</calcChain>
</file>

<file path=xl/sharedStrings.xml><?xml version="1.0" encoding="utf-8"?>
<sst xmlns="http://schemas.openxmlformats.org/spreadsheetml/2006/main" count="22" uniqueCount="20">
  <si>
    <t>РАСЧЁТ  ЦЕНЫ НА 2026</t>
  </si>
  <si>
    <t>ОКПД2</t>
  </si>
  <si>
    <t>Наименование товара</t>
  </si>
  <si>
    <t>Ед. изм.</t>
  </si>
  <si>
    <t>Кол-во</t>
  </si>
  <si>
    <t>Цена 4, рублей</t>
  </si>
  <si>
    <t>Цена 5, рублей</t>
  </si>
  <si>
    <t>Среднее арифмет.</t>
  </si>
  <si>
    <t>Ср. квадр. отклон.</t>
  </si>
  <si>
    <t>Коэф. вар.</t>
  </si>
  <si>
    <t>Сумма по ФОРМУЛЕ!!!</t>
  </si>
  <si>
    <t>шт.</t>
  </si>
  <si>
    <t>Итого:</t>
  </si>
  <si>
    <t>Оказание услуг по метрологической поверке  медицинской техники  в  2026 год 
в Санкт-Петербургском государственном бюджетном учреждении здравоохранения "Городская больница № 40"</t>
  </si>
  <si>
    <t>Цена 1, рублей б/н от 30.04.2026</t>
  </si>
  <si>
    <t>Цена 2, рублей б/н от 30.04.2026</t>
  </si>
  <si>
    <t>Цена 3, рублей б/н от 30.04.2026</t>
  </si>
  <si>
    <t xml:space="preserve"> Спирограф СМП-02 " Р-Д"</t>
  </si>
  <si>
    <t xml:space="preserve"> Шприц к спирографу СМП-02 " Р-Д"</t>
  </si>
  <si>
    <t>Спирометр диагностический МИТК-М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</si>
</sst>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2" fontId="3" fillId="3" borderId="3" xfId="0" applyNumberFormat="1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vertical="center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2" fontId="4" fillId="0" borderId="3" xfId="0" applyNumberFormat="1" applyFont="1" applyBorder="1"/>
    <xf numFmtId="2" fontId="5" fillId="0" borderId="3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A4" workbookViewId="0">
      <selection activeCell="B12" sqref="B12"/>
    </sheetView>
  </sheetViews>
  <sheetFormatPr defaultRowHeight="15" x14ac:dyDescent="0.25"/>
  <cols>
    <col min="2" max="2" width="18" customWidth="1"/>
    <col min="5" max="6" width="11.7109375" customWidth="1"/>
    <col min="7" max="7" width="11.42578125" customWidth="1"/>
    <col min="13" max="13" width="11.140625" customWidth="1"/>
  </cols>
  <sheetData>
    <row r="1" spans="1:14" hidden="1" x14ac:dyDescent="0.25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idden="1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idden="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5.75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.75" hidden="1" x14ac:dyDescent="0.25">
      <c r="A5" s="16" t="s">
        <v>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7" spans="1:14" x14ac:dyDescent="0.25">
      <c r="A7" s="17" t="s">
        <v>1</v>
      </c>
      <c r="B7" s="17" t="s">
        <v>2</v>
      </c>
      <c r="C7" s="17" t="s">
        <v>3</v>
      </c>
      <c r="D7" s="17" t="s">
        <v>4</v>
      </c>
      <c r="E7" s="19" t="s">
        <v>14</v>
      </c>
      <c r="F7" s="19" t="s">
        <v>15</v>
      </c>
      <c r="G7" s="19" t="s">
        <v>16</v>
      </c>
      <c r="H7" s="19" t="s">
        <v>5</v>
      </c>
      <c r="I7" s="19" t="s">
        <v>6</v>
      </c>
      <c r="J7" s="19" t="s">
        <v>7</v>
      </c>
      <c r="K7" s="19" t="s">
        <v>8</v>
      </c>
      <c r="L7" s="19" t="s">
        <v>9</v>
      </c>
      <c r="M7" s="19" t="s">
        <v>10</v>
      </c>
    </row>
    <row r="8" spans="1:14" ht="36" customHeight="1" x14ac:dyDescent="0.25">
      <c r="A8" s="18"/>
      <c r="B8" s="18"/>
      <c r="C8" s="18"/>
      <c r="D8" s="18"/>
      <c r="E8" s="20"/>
      <c r="F8" s="20"/>
      <c r="G8" s="20"/>
      <c r="H8" s="20"/>
      <c r="I8" s="20"/>
      <c r="J8" s="20"/>
      <c r="K8" s="20"/>
      <c r="L8" s="20"/>
      <c r="M8" s="20"/>
    </row>
    <row r="9" spans="1:14" x14ac:dyDescent="0.25">
      <c r="A9" s="3">
        <v>2</v>
      </c>
      <c r="B9" s="3">
        <v>3</v>
      </c>
      <c r="C9" s="3">
        <v>4</v>
      </c>
      <c r="D9" s="3">
        <v>5</v>
      </c>
      <c r="E9" s="3">
        <v>6</v>
      </c>
      <c r="F9" s="3">
        <v>7</v>
      </c>
      <c r="G9" s="3">
        <v>8</v>
      </c>
      <c r="H9" s="3">
        <v>15</v>
      </c>
      <c r="I9" s="3">
        <v>16</v>
      </c>
      <c r="J9" s="3">
        <v>9</v>
      </c>
      <c r="K9" s="3">
        <v>10</v>
      </c>
      <c r="L9" s="4">
        <v>11</v>
      </c>
      <c r="M9" s="4">
        <v>12</v>
      </c>
    </row>
    <row r="10" spans="1:14" ht="66" customHeight="1" x14ac:dyDescent="0.25">
      <c r="A10" s="5">
        <v>1</v>
      </c>
      <c r="B10" s="6" t="s">
        <v>17</v>
      </c>
      <c r="C10" s="5" t="s">
        <v>11</v>
      </c>
      <c r="D10" s="5">
        <v>5</v>
      </c>
      <c r="E10" s="7">
        <v>2961</v>
      </c>
      <c r="F10" s="7">
        <v>3183.6</v>
      </c>
      <c r="G10" s="7">
        <v>3384</v>
      </c>
      <c r="H10" s="8"/>
      <c r="I10" s="8"/>
      <c r="J10" s="7">
        <f>ROUND(AVERAGE(E10:I10),2)</f>
        <v>3176.2</v>
      </c>
      <c r="K10" s="7">
        <f>SQRT((IF(E10&gt;0,POWER(E10-J10,2),0)+IF(F10&gt;0,POWER(F10-J10,2),0)+IF(G10&gt;0,POWER(G10-J10,2),0)+IF(H10&gt;0,POWER(H10-J10,2),0)+IF(I10&gt;0,POWER(I10-J10,2),0))/(COUNTIF(E10:I10,"&gt;0")-1))</f>
        <v>211.59706992300246</v>
      </c>
      <c r="L10" s="7">
        <f>(K10/J10)*100</f>
        <v>6.6619567383351956</v>
      </c>
      <c r="M10" s="7">
        <f>J10*D10</f>
        <v>15881</v>
      </c>
    </row>
    <row r="11" spans="1:14" ht="53.25" customHeight="1" x14ac:dyDescent="0.25">
      <c r="A11" s="5">
        <v>2</v>
      </c>
      <c r="B11" s="6" t="s">
        <v>18</v>
      </c>
      <c r="C11" s="5" t="s">
        <v>11</v>
      </c>
      <c r="D11" s="5">
        <v>5</v>
      </c>
      <c r="E11" s="7">
        <v>2566.1999999999998</v>
      </c>
      <c r="F11" s="7">
        <v>2758.35</v>
      </c>
      <c r="G11" s="7">
        <v>2810.6</v>
      </c>
      <c r="H11" s="8"/>
      <c r="I11" s="8"/>
      <c r="J11" s="7">
        <f>ROUND(AVERAGE(E11:I11),2)</f>
        <v>2711.72</v>
      </c>
      <c r="K11" s="7">
        <f>SQRT((IF(E11&gt;0,POWER(E11-J11,2),0)+IF(F11&gt;0,POWER(F11-J11,2),0)+IF(G11&gt;0,POWER(G11-J11,2),0)+IF(H11&gt;0,POWER(H11-J11,2),0)+IF(I11&gt;0,POWER(I11-J11,2),0))/(COUNTIF(E11:I11,"&gt;0")-1))</f>
        <v>128.70058605150177</v>
      </c>
      <c r="L11" s="7">
        <f>(K11/J11)*100</f>
        <v>4.746086839773346</v>
      </c>
      <c r="M11" s="7">
        <f>J11*D11</f>
        <v>13558.599999999999</v>
      </c>
    </row>
    <row r="12" spans="1:14" ht="60.75" customHeight="1" x14ac:dyDescent="0.25">
      <c r="A12" s="5">
        <v>3</v>
      </c>
      <c r="B12" s="6" t="s">
        <v>19</v>
      </c>
      <c r="C12" s="5" t="s">
        <v>11</v>
      </c>
      <c r="D12" s="5">
        <v>1</v>
      </c>
      <c r="E12" s="7">
        <v>1497.3</v>
      </c>
      <c r="F12" s="7">
        <v>1609.65</v>
      </c>
      <c r="G12" s="7">
        <v>1639.9</v>
      </c>
      <c r="H12" s="8"/>
      <c r="I12" s="8"/>
      <c r="J12" s="7">
        <f>ROUND(AVERAGE(E12:I12),2)</f>
        <v>1582.28</v>
      </c>
      <c r="K12" s="7">
        <f>SQRT((IF(E12&gt;0,POWER(E12-J12,2),0)+IF(F12&gt;0,POWER(F12-J12,2),0)+IF(G12&gt;0,POWER(G12-J12,2),0)+IF(H12&gt;0,POWER(H12-J12,2),0)+IF(I12&gt;0,POWER(I12-J12,2),0))/(COUNTIF(E12:I12,"&gt;0")-1))</f>
        <v>75.135816026712661</v>
      </c>
      <c r="L12" s="7">
        <f>(K12/J12)*100</f>
        <v>4.7485790142523872</v>
      </c>
      <c r="M12" s="7">
        <f>J12*D12</f>
        <v>1582.28</v>
      </c>
    </row>
    <row r="13" spans="1:14" x14ac:dyDescent="0.25">
      <c r="A13" s="9"/>
      <c r="B13" s="10"/>
      <c r="C13" s="11"/>
      <c r="D13" s="10"/>
      <c r="E13" s="12"/>
      <c r="F13" s="12"/>
      <c r="G13" s="12"/>
      <c r="H13" s="9"/>
      <c r="I13" s="9"/>
      <c r="J13" s="9"/>
      <c r="K13" s="14" t="s">
        <v>12</v>
      </c>
      <c r="L13" s="15"/>
      <c r="M13" s="13">
        <f>SUM(M10:M12)</f>
        <v>31021.879999999997</v>
      </c>
    </row>
  </sheetData>
  <mergeCells count="16">
    <mergeCell ref="K13:L13"/>
    <mergeCell ref="A1:N3"/>
    <mergeCell ref="A5:N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Большакова Ирина Евгеньевна</dc:creator>
  <cp:lastModifiedBy>Ширшова Екатерина Ивановна</cp:lastModifiedBy>
  <cp:lastPrinted>2026-05-05T08:02:55Z</cp:lastPrinted>
  <dcterms:created xsi:type="dcterms:W3CDTF">2015-06-05T18:19:34Z</dcterms:created>
  <dcterms:modified xsi:type="dcterms:W3CDTF">2026-05-13T07:39:13Z</dcterms:modified>
</cp:coreProperties>
</file>