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erver\Files\Экономисты\Ширанкова\2026\Обучение профилактика терроризма 7 050\"/>
    </mc:Choice>
  </mc:AlternateContent>
  <bookViews>
    <workbookView xWindow="0" yWindow="0" windowWidth="28800" windowHeight="12330"/>
  </bookViews>
  <sheets>
    <sheet name="Прилож.1 - п.3.7.1" sheetId="9" r:id="rId1"/>
  </sheets>
  <definedNames>
    <definedName name="_xlnm._FilterDatabase" localSheetId="0" hidden="1">'Прилож.1 - п.3.7.1'!$A$7:$K$9</definedName>
    <definedName name="OLE_LINK1" localSheetId="0">'Прилож.1 - п.3.7.1'!#REF!</definedName>
    <definedName name="_xlnm.Print_Area" localSheetId="0">'Прилож.1 - п.3.7.1'!$A$1:$L$13</definedName>
  </definedNames>
  <calcPr calcId="162913" fullPrecision="0"/>
</workbook>
</file>

<file path=xl/calcChain.xml><?xml version="1.0" encoding="utf-8"?>
<calcChain xmlns="http://schemas.openxmlformats.org/spreadsheetml/2006/main">
  <c r="H8" i="9" l="1"/>
  <c r="K8" i="9" l="1"/>
  <c r="I8" i="9" l="1"/>
  <c r="L8" i="9"/>
  <c r="L9" i="9" s="1"/>
  <c r="J8" i="9" l="1"/>
</calcChain>
</file>

<file path=xl/sharedStrings.xml><?xml version="1.0" encoding="utf-8"?>
<sst xmlns="http://schemas.openxmlformats.org/spreadsheetml/2006/main" count="21" uniqueCount="21">
  <si>
    <t>№ п/п</t>
  </si>
  <si>
    <t>Среднее квадратичное отклонение</t>
  </si>
  <si>
    <t>Определение однородности совокупности значений выявленных цен</t>
  </si>
  <si>
    <t>Наименование товара (работы, услуги)</t>
  </si>
  <si>
    <t>&lt;ц&gt; - средн. арифм. величина цены единицы прод-ции, руб.</t>
  </si>
  <si>
    <t xml:space="preserve">Начальная (максимальная) цена контракта </t>
  </si>
  <si>
    <t>Номер источника ценовой информации (ИЦИ №i) и цена единицы товара, работы, услуги, представленная i-тым ИЦИ (Цi), руб.</t>
  </si>
  <si>
    <t>V - коэф-нт вариации</t>
  </si>
  <si>
    <t>v - кол-во (объем) закупаемого товара (работы, услуги), шт.</t>
  </si>
  <si>
    <t xml:space="preserve">Обоснование цены контракта (договора) заключаемого у единственного поставщика </t>
  </si>
  <si>
    <t>Единица измерения</t>
  </si>
  <si>
    <t>Минимальное ценовое предложение, руб.</t>
  </si>
  <si>
    <t>Итого цена , руб. (7*8)</t>
  </si>
  <si>
    <t>чел.</t>
  </si>
  <si>
    <t>Составил: Специалист по кадрам                                                                  Е.В. Бесова</t>
  </si>
  <si>
    <r>
      <t>Ответы на запросы получены от</t>
    </r>
    <r>
      <rPr>
        <sz val="12"/>
        <color rgb="FFFF0000"/>
        <rFont val="Times New Roman"/>
        <family val="1"/>
        <charset val="204"/>
      </rPr>
      <t xml:space="preserve"> </t>
    </r>
    <r>
      <rPr>
        <b/>
        <u/>
        <sz val="12"/>
        <rFont val="Times New Roman"/>
        <family val="1"/>
        <charset val="204"/>
      </rPr>
      <t>3 поставщиков</t>
    </r>
    <r>
      <rPr>
        <sz val="12"/>
        <rFont val="Times New Roman"/>
        <family val="1"/>
        <charset val="204"/>
      </rPr>
      <t xml:space="preserve"> (подрядчиков, исполнителей),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контракта (договора) использовать минимальное</t>
    </r>
    <r>
      <rPr>
        <sz val="12"/>
        <color rgb="FFFF0000"/>
        <rFont val="Times New Roman"/>
        <family val="1"/>
        <charset val="204"/>
      </rPr>
      <t xml:space="preserve"> </t>
    </r>
    <r>
      <rPr>
        <sz val="12"/>
        <rFont val="Times New Roman"/>
        <family val="1"/>
        <charset val="204"/>
      </rPr>
      <t xml:space="preserve">ценовое предложение. </t>
    </r>
  </si>
  <si>
    <t>Оказание услуг по обучению  сотрудников СПб ГБУ ДО СШОР "ШВСМ по ЗВС" по программе профессиональной переподготовки "Профилактика терроризма"</t>
  </si>
  <si>
    <t xml:space="preserve">Источник инф. № 1, вх. № 32-К
</t>
  </si>
  <si>
    <t xml:space="preserve">Источник инф. № 2, вх. № 33-К
</t>
  </si>
  <si>
    <t xml:space="preserve">Источник инф. № 3, вх. № 34-К
</t>
  </si>
  <si>
    <r>
      <t xml:space="preserve">Заказчиком были направлены </t>
    </r>
    <r>
      <rPr>
        <b/>
        <u/>
        <sz val="12"/>
        <rFont val="Times New Roman"/>
        <family val="1"/>
        <charset val="204"/>
      </rPr>
      <t>5 запросов</t>
    </r>
    <r>
      <rPr>
        <sz val="12"/>
        <rFont val="Times New Roman"/>
        <family val="1"/>
        <charset val="204"/>
      </rPr>
      <t xml:space="preserve"> о предоставлении ценовой информации </t>
    </r>
    <r>
      <rPr>
        <u/>
        <sz val="12"/>
        <rFont val="Times New Roman"/>
        <family val="1"/>
        <charset val="204"/>
      </rPr>
      <t xml:space="preserve"> (подрядчикам, исполнителям)</t>
    </r>
    <r>
      <rPr>
        <sz val="12"/>
        <rFont val="Times New Roman"/>
        <family val="1"/>
        <charset val="204"/>
      </rPr>
      <t>, 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Санкт-Петербурга, а также направлен запрос ЕИС № 0372200170226000054.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</si>
</sst>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_₽"/>
  </numFmts>
  <fonts count="22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b/>
      <sz val="9"/>
      <color theme="1"/>
      <name val="Times New Roman"/>
      <family val="1"/>
      <charset val="204"/>
    </font>
    <font>
      <sz val="10"/>
      <name val="Arial Cyr"/>
      <family val="2"/>
      <charset val="204"/>
    </font>
    <font>
      <b/>
      <sz val="16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9"/>
      <color rgb="FF000000"/>
      <name val="Times New Roman"/>
      <family val="1"/>
      <charset val="204"/>
    </font>
    <font>
      <b/>
      <i/>
      <sz val="9"/>
      <color theme="1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u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47">
    <xf numFmtId="0" fontId="0" fillId="0" borderId="0" xfId="0"/>
    <xf numFmtId="0" fontId="2" fillId="0" borderId="0" xfId="0" applyFont="1" applyAlignment="1">
      <alignment vertical="center"/>
    </xf>
    <xf numFmtId="0" fontId="5" fillId="0" borderId="0" xfId="0" applyFont="1"/>
    <xf numFmtId="0" fontId="5" fillId="0" borderId="0" xfId="0" applyFont="1" applyAlignment="1">
      <alignment vertical="center"/>
    </xf>
    <xf numFmtId="0" fontId="7" fillId="0" borderId="0" xfId="0" applyFont="1"/>
    <xf numFmtId="4" fontId="0" fillId="0" borderId="0" xfId="0" applyNumberFormat="1"/>
    <xf numFmtId="164" fontId="10" fillId="0" borderId="0" xfId="0" applyNumberFormat="1" applyFont="1"/>
    <xf numFmtId="164" fontId="11" fillId="0" borderId="0" xfId="0" applyNumberFormat="1" applyFont="1"/>
    <xf numFmtId="0" fontId="13" fillId="2" borderId="1" xfId="0" applyFont="1" applyFill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" fillId="0" borderId="0" xfId="0" applyFont="1"/>
    <xf numFmtId="0" fontId="1" fillId="3" borderId="1" xfId="0" applyFont="1" applyFill="1" applyBorder="1" applyAlignment="1">
      <alignment horizontal="left" vertical="top" wrapText="1"/>
    </xf>
    <xf numFmtId="0" fontId="1" fillId="3" borderId="3" xfId="0" applyFont="1" applyFill="1" applyBorder="1" applyAlignment="1">
      <alignment horizontal="center" vertical="center" wrapText="1"/>
    </xf>
    <xf numFmtId="1" fontId="14" fillId="3" borderId="1" xfId="1" applyNumberFormat="1" applyFont="1" applyFill="1" applyBorder="1" applyAlignment="1">
      <alignment horizontal="center" vertical="center" wrapText="1"/>
    </xf>
    <xf numFmtId="0" fontId="20" fillId="0" borderId="0" xfId="0" applyFont="1"/>
    <xf numFmtId="0" fontId="13" fillId="3" borderId="8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4" fontId="6" fillId="3" borderId="3" xfId="0" applyNumberFormat="1" applyFont="1" applyFill="1" applyBorder="1" applyAlignment="1">
      <alignment horizontal="center" vertical="center" wrapText="1"/>
    </xf>
    <xf numFmtId="4" fontId="6" fillId="3" borderId="1" xfId="0" applyNumberFormat="1" applyFont="1" applyFill="1" applyBorder="1" applyAlignment="1">
      <alignment horizontal="center" vertical="center" wrapText="1"/>
    </xf>
    <xf numFmtId="4" fontId="8" fillId="3" borderId="1" xfId="0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top" wrapText="1"/>
    </xf>
    <xf numFmtId="10" fontId="6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right" vertical="center" wrapText="1"/>
    </xf>
    <xf numFmtId="4" fontId="3" fillId="3" borderId="10" xfId="0" applyNumberFormat="1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right" vertical="center" wrapText="1"/>
    </xf>
    <xf numFmtId="4" fontId="3" fillId="3" borderId="0" xfId="0" applyNumberFormat="1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 wrapText="1"/>
    </xf>
    <xf numFmtId="0" fontId="15" fillId="3" borderId="0" xfId="0" applyFont="1" applyFill="1" applyAlignment="1">
      <alignment horizontal="center" vertical="center" wrapText="1"/>
    </xf>
    <xf numFmtId="4" fontId="8" fillId="3" borderId="1" xfId="0" applyNumberFormat="1" applyFont="1" applyFill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4" fontId="18" fillId="3" borderId="8" xfId="0" applyNumberFormat="1" applyFont="1" applyFill="1" applyBorder="1" applyAlignment="1">
      <alignment horizontal="center" vertical="center" wrapText="1"/>
    </xf>
    <xf numFmtId="4" fontId="18" fillId="3" borderId="9" xfId="0" applyNumberFormat="1" applyFont="1" applyFill="1" applyBorder="1" applyAlignment="1">
      <alignment horizontal="center" vertical="center" wrapText="1"/>
    </xf>
    <xf numFmtId="0" fontId="18" fillId="3" borderId="4" xfId="0" applyFont="1" applyFill="1" applyBorder="1" applyAlignment="1">
      <alignment horizontal="center" vertical="center" wrapText="1"/>
    </xf>
    <xf numFmtId="0" fontId="18" fillId="3" borderId="2" xfId="0" applyFont="1" applyFill="1" applyBorder="1" applyAlignment="1">
      <alignment horizontal="center" vertical="center" wrapText="1"/>
    </xf>
    <xf numFmtId="0" fontId="20" fillId="0" borderId="0" xfId="0" applyFont="1" applyBorder="1" applyAlignment="1">
      <alignment horizontal="left"/>
    </xf>
    <xf numFmtId="0" fontId="4" fillId="0" borderId="4" xfId="0" applyFont="1" applyBorder="1" applyAlignment="1">
      <alignment horizontal="right" vertical="center" wrapText="1"/>
    </xf>
    <xf numFmtId="0" fontId="4" fillId="0" borderId="2" xfId="0" applyFont="1" applyBorder="1" applyAlignment="1">
      <alignment horizontal="right" vertical="center" wrapText="1"/>
    </xf>
    <xf numFmtId="0" fontId="4" fillId="0" borderId="3" xfId="0" applyFont="1" applyBorder="1" applyAlignment="1">
      <alignment horizontal="right" vertical="center" wrapText="1"/>
    </xf>
    <xf numFmtId="0" fontId="16" fillId="3" borderId="0" xfId="0" applyFont="1" applyFill="1" applyAlignment="1">
      <alignment horizontal="justify" vertical="center" wrapText="1"/>
    </xf>
    <xf numFmtId="0" fontId="16" fillId="3" borderId="0" xfId="0" applyFont="1" applyFill="1" applyBorder="1" applyAlignment="1">
      <alignment horizontal="justify" vertical="center" wrapText="1"/>
    </xf>
    <xf numFmtId="0" fontId="18" fillId="3" borderId="8" xfId="0" applyFont="1" applyFill="1" applyBorder="1" applyAlignment="1">
      <alignment horizontal="center" vertical="center" wrapText="1"/>
    </xf>
    <xf numFmtId="0" fontId="18" fillId="3" borderId="5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28575</xdr:colOff>
      <xdr:row>5</xdr:row>
      <xdr:rowOff>514350</xdr:rowOff>
    </xdr:from>
    <xdr:to>
      <xdr:col>8</xdr:col>
      <xdr:colOff>866775</xdr:colOff>
      <xdr:row>5</xdr:row>
      <xdr:rowOff>942975</xdr:rowOff>
    </xdr:to>
    <xdr:pic>
      <xdr:nvPicPr>
        <xdr:cNvPr id="20569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67450" y="3476625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78581</xdr:colOff>
      <xdr:row>5</xdr:row>
      <xdr:rowOff>509588</xdr:rowOff>
    </xdr:from>
    <xdr:to>
      <xdr:col>9</xdr:col>
      <xdr:colOff>716756</xdr:colOff>
      <xdr:row>5</xdr:row>
      <xdr:rowOff>839932</xdr:rowOff>
    </xdr:to>
    <xdr:pic>
      <xdr:nvPicPr>
        <xdr:cNvPr id="20570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162800" y="3378994"/>
          <a:ext cx="638175" cy="3303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22"/>
  <sheetViews>
    <sheetView tabSelected="1" zoomScale="80" zoomScaleNormal="80" workbookViewId="0">
      <selection activeCell="A2" sqref="A2:L2"/>
    </sheetView>
  </sheetViews>
  <sheetFormatPr defaultRowHeight="15.75" x14ac:dyDescent="0.25"/>
  <cols>
    <col min="1" max="1" width="5" customWidth="1"/>
    <col min="2" max="2" width="24.5703125" style="4" customWidth="1"/>
    <col min="3" max="3" width="9.42578125" style="4" customWidth="1"/>
    <col min="4" max="4" width="12" style="1" customWidth="1"/>
    <col min="5" max="5" width="11.140625" style="3" customWidth="1"/>
    <col min="6" max="6" width="11.42578125" style="2" customWidth="1"/>
    <col min="7" max="7" width="8.42578125" customWidth="1"/>
    <col min="8" max="8" width="11" customWidth="1"/>
    <col min="9" max="9" width="13.140625" customWidth="1"/>
    <col min="10" max="10" width="11.28515625" customWidth="1"/>
    <col min="11" max="11" width="13.28515625" customWidth="1"/>
    <col min="12" max="12" width="19.28515625" customWidth="1"/>
  </cols>
  <sheetData>
    <row r="1" spans="1:12" ht="33" customHeight="1" x14ac:dyDescent="0.25">
      <c r="A1" s="29" t="s">
        <v>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2" ht="60" customHeight="1" x14ac:dyDescent="0.25">
      <c r="A2" s="43" t="s">
        <v>20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</row>
    <row r="3" spans="1:12" ht="64.5" customHeight="1" x14ac:dyDescent="0.25">
      <c r="A3" s="44" t="s">
        <v>15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</row>
    <row r="5" spans="1:12" ht="48" customHeight="1" x14ac:dyDescent="0.25">
      <c r="A5" s="31" t="s">
        <v>0</v>
      </c>
      <c r="B5" s="33" t="s">
        <v>3</v>
      </c>
      <c r="C5" s="45" t="s">
        <v>10</v>
      </c>
      <c r="D5" s="37" t="s">
        <v>6</v>
      </c>
      <c r="E5" s="38"/>
      <c r="F5" s="38"/>
      <c r="G5" s="34" t="s">
        <v>8</v>
      </c>
      <c r="H5" s="30" t="s">
        <v>2</v>
      </c>
      <c r="I5" s="30"/>
      <c r="J5" s="30"/>
      <c r="K5" s="35" t="s">
        <v>11</v>
      </c>
      <c r="L5" s="35" t="s">
        <v>12</v>
      </c>
    </row>
    <row r="6" spans="1:12" ht="84" x14ac:dyDescent="0.25">
      <c r="A6" s="32"/>
      <c r="B6" s="33"/>
      <c r="C6" s="46"/>
      <c r="D6" s="28" t="s">
        <v>17</v>
      </c>
      <c r="E6" s="28" t="s">
        <v>18</v>
      </c>
      <c r="F6" s="28" t="s">
        <v>19</v>
      </c>
      <c r="G6" s="34"/>
      <c r="H6" s="20" t="s">
        <v>4</v>
      </c>
      <c r="I6" s="21" t="s">
        <v>1</v>
      </c>
      <c r="J6" s="21" t="s">
        <v>7</v>
      </c>
      <c r="K6" s="36"/>
      <c r="L6" s="36"/>
    </row>
    <row r="7" spans="1:12" ht="15" x14ac:dyDescent="0.25">
      <c r="A7" s="8">
        <v>1</v>
      </c>
      <c r="B7" s="9">
        <v>2</v>
      </c>
      <c r="C7" s="8">
        <v>3</v>
      </c>
      <c r="D7" s="16">
        <v>4</v>
      </c>
      <c r="E7" s="17">
        <v>5</v>
      </c>
      <c r="F7" s="16">
        <v>6</v>
      </c>
      <c r="G7" s="17">
        <v>7</v>
      </c>
      <c r="H7" s="16">
        <v>8</v>
      </c>
      <c r="I7" s="17">
        <v>9</v>
      </c>
      <c r="J7" s="16">
        <v>10</v>
      </c>
      <c r="K7" s="17">
        <v>11</v>
      </c>
      <c r="L7" s="16">
        <v>12</v>
      </c>
    </row>
    <row r="8" spans="1:12" ht="135" x14ac:dyDescent="0.25">
      <c r="A8" s="10">
        <v>1</v>
      </c>
      <c r="B8" s="12" t="s">
        <v>16</v>
      </c>
      <c r="C8" s="13" t="s">
        <v>13</v>
      </c>
      <c r="D8" s="18">
        <v>2500</v>
      </c>
      <c r="E8" s="19">
        <v>2592</v>
      </c>
      <c r="F8" s="19">
        <v>2350</v>
      </c>
      <c r="G8" s="14">
        <v>3</v>
      </c>
      <c r="H8" s="19">
        <f>AVERAGE(D8:F8)</f>
        <v>2480.67</v>
      </c>
      <c r="I8" s="19">
        <f>STDEV(D8:F8)</f>
        <v>122.15</v>
      </c>
      <c r="J8" s="22">
        <f>I8/H8</f>
        <v>4.9200000000000001E-2</v>
      </c>
      <c r="K8" s="19">
        <f>MIN(D8:F8)</f>
        <v>2350</v>
      </c>
      <c r="L8" s="19">
        <f>K8*G8</f>
        <v>7050</v>
      </c>
    </row>
    <row r="9" spans="1:12" ht="15" customHeight="1" x14ac:dyDescent="0.25">
      <c r="A9" s="40" t="s">
        <v>5</v>
      </c>
      <c r="B9" s="41"/>
      <c r="C9" s="41"/>
      <c r="D9" s="41"/>
      <c r="E9" s="41"/>
      <c r="F9" s="41"/>
      <c r="G9" s="41"/>
      <c r="H9" s="41"/>
      <c r="I9" s="41"/>
      <c r="J9" s="41"/>
      <c r="K9" s="42"/>
      <c r="L9" s="23">
        <f>SUM(L8:L8)</f>
        <v>7050</v>
      </c>
    </row>
    <row r="10" spans="1:12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5"/>
    </row>
    <row r="11" spans="1:12" ht="15" customHeight="1" x14ac:dyDescent="0.25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7"/>
    </row>
    <row r="12" spans="1:12" ht="15" customHeight="1" x14ac:dyDescent="0.25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7"/>
    </row>
    <row r="13" spans="1:12" s="11" customFormat="1" ht="34.5" customHeight="1" x14ac:dyDescent="0.3">
      <c r="A13" s="39" t="s">
        <v>14</v>
      </c>
      <c r="B13" s="39"/>
      <c r="C13" s="39"/>
      <c r="D13" s="39"/>
      <c r="E13" s="39"/>
      <c r="F13" s="39"/>
      <c r="G13" s="39"/>
      <c r="H13" s="39"/>
      <c r="I13" s="39"/>
      <c r="J13" s="39"/>
      <c r="K13" s="39"/>
      <c r="L13" s="39"/>
    </row>
    <row r="14" spans="1:12" ht="21" x14ac:dyDescent="0.35">
      <c r="B14" s="15"/>
      <c r="K14" s="6"/>
    </row>
    <row r="17" spans="9:11" x14ac:dyDescent="0.25">
      <c r="I17" s="7"/>
      <c r="J17" s="7"/>
      <c r="K17" s="5"/>
    </row>
    <row r="18" spans="9:11" x14ac:dyDescent="0.25">
      <c r="I18" s="7"/>
      <c r="J18" s="7"/>
    </row>
    <row r="19" spans="9:11" ht="14.25" customHeight="1" x14ac:dyDescent="0.25"/>
    <row r="20" spans="9:11" hidden="1" x14ac:dyDescent="0.25"/>
    <row r="21" spans="9:11" hidden="1" x14ac:dyDescent="0.25"/>
    <row r="22" spans="9:11" hidden="1" x14ac:dyDescent="0.25"/>
  </sheetData>
  <autoFilter ref="A7:K9"/>
  <mergeCells count="13">
    <mergeCell ref="A13:L13"/>
    <mergeCell ref="A9:K9"/>
    <mergeCell ref="A2:L2"/>
    <mergeCell ref="A3:L3"/>
    <mergeCell ref="C5:C6"/>
    <mergeCell ref="A1:L1"/>
    <mergeCell ref="H5:J5"/>
    <mergeCell ref="A5:A6"/>
    <mergeCell ref="B5:B6"/>
    <mergeCell ref="G5:G6"/>
    <mergeCell ref="K5:K6"/>
    <mergeCell ref="L5:L6"/>
    <mergeCell ref="D5:F5"/>
  </mergeCells>
  <pageMargins left="0.39370078740157483" right="0.39370078740157483" top="0.19685039370078741" bottom="0.19685039370078741" header="0" footer="0"/>
  <pageSetup paperSize="9" scale="9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Прилож.1 - п.3.7.1</vt:lpstr>
      <vt:lpstr>'Прилож.1 - п.3.7.1'!Область_печати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Путякова Евгения Павловна</cp:lastModifiedBy>
  <cp:lastPrinted>2026-04-14T08:44:38Z</cp:lastPrinted>
  <dcterms:created xsi:type="dcterms:W3CDTF">2011-08-15T06:57:36Z</dcterms:created>
  <dcterms:modified xsi:type="dcterms:W3CDTF">2026-05-05T08:07:44Z</dcterms:modified>
</cp:coreProperties>
</file>