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vanova\Desktop\ЭФ\ЕП_Кристаллы\"/>
    </mc:Choice>
  </mc:AlternateContent>
  <bookViews>
    <workbookView xWindow="-105" yWindow="-105" windowWidth="19425" windowHeight="10425"/>
  </bookViews>
  <sheets>
    <sheet name="Лист1" sheetId="1" r:id="rId1"/>
  </sheets>
  <definedNames>
    <definedName name="_Hlk220574768" localSheetId="0">Лист1!$C$11</definedName>
    <definedName name="_xlnm.Print_Area" localSheetId="0">Лист1!$A$1:$L$21</definedName>
  </definedNames>
  <calcPr calcId="162913"/>
</workbook>
</file>

<file path=xl/calcChain.xml><?xml version="1.0" encoding="utf-8"?>
<calcChain xmlns="http://schemas.openxmlformats.org/spreadsheetml/2006/main">
  <c r="I11" i="1" l="1"/>
  <c r="J11" i="1" s="1"/>
  <c r="J12" i="1" l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<sst xmlns="http://schemas.openxmlformats.org/spreadsheetml/2006/main" count="30" uniqueCount="30">
  <si>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</si>
  <si>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</si>
  <si>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</si>
  <si>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</si>
  <si>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наименьшая величина цены единицы прод-ции, руб.</t>
    </r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</si>
  <si>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</si>
  <si>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</si>
  <si>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</si>
  <si>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Наименьшее коммерческое предложение</t>
  </si>
  <si>
    <t xml:space="preserve">ОКПД 2 /
КТРУ/ ККН </t>
  </si>
  <si>
    <t>Начальная (максимальная) цена контракта: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</si>
  <si>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</si>
  <si>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t>шт</t>
  </si>
  <si>
    <t xml:space="preserve">где:
НМЦКрын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Ц - наименьшая цена единицы товара (работы, услуги).
</t>
  </si>
  <si>
    <t xml:space="preserve">ИЦИ № 2 </t>
  </si>
  <si>
    <t>ИЦИ № 3</t>
  </si>
  <si>
    <r>
      <t>Обоснование начальной (максимальной) цены контракта заключаемого с единственным поставщиком
(подрядчиком, исполнителем) по п. 5</t>
    </r>
    <r>
      <rPr>
        <b/>
        <sz val="11"/>
        <color rgb="FFFF0000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 xml:space="preserve">ч. 1 ст. 93 ФЗ-44           </t>
    </r>
  </si>
  <si>
    <t xml:space="preserve">Применение ПП РФ № 1875: </t>
  </si>
  <si>
    <t>Обоснование НЕПРИМЕНЕНИЯ ПП РФ № 1875</t>
  </si>
  <si>
    <t>Метод расчета НМЦК в соответствии  со ст. 22 44-ФЗ</t>
  </si>
  <si>
    <t xml:space="preserve">Объект закупки не входит в Приложение № 1 и Приложение № 2 ПП РФ № 1875. Преимущество не применяется в соответствии со статьей 14 Федерального закона № 44-ФЗ при проведении неконкурентной закупки за исключением закупки, предусмотренной частью 12 статьи 93 Закона № 44-ФЗ. </t>
  </si>
  <si>
    <t>32.99.56.131 — Изделия художественной обработки стекла. Преимущество 15% для российских товаров.</t>
  </si>
  <si>
    <t>Определение и обоснование НМЦК методом сопоставимых рыночных цен (анализа рынка) с осуществлением сбора и анализа общедоступной ценовой информации</t>
  </si>
  <si>
    <t xml:space="preserve">Стеклянный кристалл с лазерной гравировкой </t>
  </si>
  <si>
    <t>32.99.56.131</t>
  </si>
  <si>
    <t>Начальная максимальная цена контракта: 85 800,00 руб. (Восемьдесят пять тысяч восемьсот рублей 00 копеек)</t>
  </si>
  <si>
    <t>ИЦИ № 1 
вх. № 173 от 06.05.2026</t>
  </si>
  <si>
    <t>вх. № 171 от 06.05.2026</t>
  </si>
  <si>
    <t>вх. № 172 от 06.05.2026</t>
  </si>
  <si>
    <t>Оказание услуг по изготовлению сувенирной продукции (стеклянных кристаллов с лазерной гравировкой) и их поставке для организации и проведения выпускного концерта в СПб ГБПОУ «Академия танца Бориса Эйфмана»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</si>
</sst>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left"/>
    </xf>
    <xf numFmtId="0" fontId="12" fillId="0" borderId="6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12" fillId="0" borderId="2" xfId="0" applyFont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6" fillId="0" borderId="2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textRotation="90" wrapText="1"/>
    </xf>
    <xf numFmtId="0" fontId="14" fillId="0" borderId="7" xfId="0" applyFont="1" applyBorder="1" applyAlignment="1">
      <alignment horizontal="center" vertical="center" textRotation="90" wrapText="1"/>
    </xf>
    <xf numFmtId="0" fontId="14" fillId="0" borderId="6" xfId="0" applyFont="1" applyBorder="1" applyAlignment="1">
      <alignment horizontal="center" vertical="center" textRotation="90" wrapText="1"/>
    </xf>
    <xf numFmtId="0" fontId="18" fillId="0" borderId="4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7506</xdr:colOff>
      <xdr:row>8</xdr:row>
      <xdr:rowOff>104775</xdr:rowOff>
    </xdr:from>
    <xdr:to>
      <xdr:col>9</xdr:col>
      <xdr:colOff>657878</xdr:colOff>
      <xdr:row>8</xdr:row>
      <xdr:rowOff>330768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22279" y="5531139"/>
          <a:ext cx="65037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showGridLines="0" tabSelected="1" zoomScale="110" zoomScaleNormal="110" workbookViewId="0">
      <selection activeCell="Y9" sqref="Y9"/>
    </sheetView>
  </sheetViews>
  <sheetFormatPr defaultColWidth="8.83203125" defaultRowHeight="12.75" x14ac:dyDescent="0.2"/>
  <cols>
    <col min="1" max="1" width="4.6640625" style="1" customWidth="1"/>
    <col min="2" max="2" width="21" style="3" customWidth="1"/>
    <col min="3" max="3" width="16.5" style="3" customWidth="1"/>
    <col min="4" max="4" width="20.33203125" style="1" customWidth="1"/>
    <col min="5" max="5" width="15.6640625" style="1" customWidth="1"/>
    <col min="6" max="6" width="16" style="1" customWidth="1"/>
    <col min="7" max="8" width="11.33203125" style="1" customWidth="1"/>
    <col min="9" max="9" width="17.33203125" style="1" customWidth="1"/>
    <col min="10" max="10" width="10.83203125" style="1" customWidth="1"/>
    <col min="11" max="11" width="8.1640625" style="1" customWidth="1"/>
    <col min="12" max="12" width="1.1640625" style="1" customWidth="1"/>
    <col min="13" max="16384" width="8.83203125" style="1"/>
  </cols>
  <sheetData>
    <row r="1" spans="1:12" s="2" customFormat="1" ht="26.25" customHeight="1" x14ac:dyDescent="0.25">
      <c r="A1" s="38" t="s">
        <v>16</v>
      </c>
      <c r="B1" s="38"/>
      <c r="C1" s="38"/>
      <c r="D1" s="38"/>
      <c r="E1" s="38"/>
      <c r="F1" s="38"/>
      <c r="G1" s="38"/>
      <c r="H1" s="38"/>
      <c r="I1" s="38"/>
    </row>
    <row r="2" spans="1:12" s="2" customFormat="1" ht="33" customHeight="1" x14ac:dyDescent="0.25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  <c r="K2" s="18"/>
      <c r="L2" s="18"/>
    </row>
    <row r="3" spans="1:12" s="2" customFormat="1" ht="33" customHeight="1" x14ac:dyDescent="0.25">
      <c r="A3" s="48" t="s">
        <v>17</v>
      </c>
      <c r="B3" s="48"/>
      <c r="C3" s="48"/>
      <c r="D3" s="49" t="s">
        <v>21</v>
      </c>
      <c r="E3" s="48"/>
      <c r="F3" s="48"/>
      <c r="G3" s="48"/>
      <c r="H3" s="48"/>
      <c r="I3" s="48"/>
      <c r="J3" s="50"/>
      <c r="K3" s="15"/>
      <c r="L3" s="15"/>
    </row>
    <row r="4" spans="1:12" s="2" customFormat="1" ht="45.95" customHeight="1" x14ac:dyDescent="0.25">
      <c r="A4" s="48" t="s">
        <v>18</v>
      </c>
      <c r="B4" s="48"/>
      <c r="C4" s="48"/>
      <c r="D4" s="49" t="s">
        <v>20</v>
      </c>
      <c r="E4" s="48"/>
      <c r="F4" s="48"/>
      <c r="G4" s="48"/>
      <c r="H4" s="48"/>
      <c r="I4" s="48"/>
      <c r="J4" s="50"/>
      <c r="K4" s="15"/>
      <c r="L4" s="15"/>
    </row>
    <row r="5" spans="1:12" s="2" customFormat="1" ht="38.1" customHeight="1" x14ac:dyDescent="0.25">
      <c r="A5" s="42" t="s">
        <v>19</v>
      </c>
      <c r="B5" s="42"/>
      <c r="C5" s="42"/>
      <c r="D5" s="43" t="s">
        <v>22</v>
      </c>
      <c r="E5" s="42"/>
      <c r="F5" s="42"/>
      <c r="G5" s="42"/>
      <c r="H5" s="42"/>
      <c r="I5" s="42"/>
      <c r="J5" s="44"/>
      <c r="K5" s="15"/>
      <c r="L5" s="15"/>
    </row>
    <row r="6" spans="1:12" ht="63" customHeight="1" x14ac:dyDescent="0.2">
      <c r="A6" s="37" t="s">
        <v>13</v>
      </c>
      <c r="B6" s="37"/>
      <c r="C6" s="37"/>
      <c r="D6" s="37"/>
      <c r="E6" s="37"/>
      <c r="F6" s="37"/>
      <c r="G6" s="37"/>
      <c r="H6" s="37"/>
      <c r="I6" s="37"/>
    </row>
    <row r="7" spans="1:12" ht="1.1499999999999999" customHeight="1" x14ac:dyDescent="0.2">
      <c r="A7" s="4"/>
      <c r="B7" s="28"/>
      <c r="C7" s="28"/>
      <c r="D7" s="28"/>
      <c r="E7" s="28"/>
      <c r="F7" s="28"/>
      <c r="G7" s="28"/>
      <c r="H7" s="28"/>
      <c r="I7" s="28"/>
    </row>
    <row r="8" spans="1:12" ht="50.25" customHeight="1" x14ac:dyDescent="0.2">
      <c r="A8" s="29" t="s">
        <v>0</v>
      </c>
      <c r="B8" s="33" t="s">
        <v>1</v>
      </c>
      <c r="C8" s="39" t="s">
        <v>9</v>
      </c>
      <c r="D8" s="29" t="s">
        <v>2</v>
      </c>
      <c r="E8" s="29"/>
      <c r="F8" s="29"/>
      <c r="G8" s="30" t="s">
        <v>11</v>
      </c>
      <c r="H8" s="30" t="s">
        <v>3</v>
      </c>
      <c r="I8" s="34" t="s">
        <v>4</v>
      </c>
      <c r="J8" s="25"/>
    </row>
    <row r="9" spans="1:12" ht="50.25" customHeight="1" x14ac:dyDescent="0.2">
      <c r="A9" s="29"/>
      <c r="B9" s="33"/>
      <c r="C9" s="40"/>
      <c r="D9" s="16" t="s">
        <v>8</v>
      </c>
      <c r="E9" s="17" t="s">
        <v>14</v>
      </c>
      <c r="F9" s="17" t="s">
        <v>15</v>
      </c>
      <c r="G9" s="31"/>
      <c r="H9" s="31"/>
      <c r="I9" s="35"/>
      <c r="J9" s="26"/>
    </row>
    <row r="10" spans="1:12" ht="37.5" customHeight="1" x14ac:dyDescent="0.2">
      <c r="A10" s="29"/>
      <c r="B10" s="33"/>
      <c r="C10" s="41"/>
      <c r="D10" s="16" t="s">
        <v>26</v>
      </c>
      <c r="E10" s="16" t="s">
        <v>28</v>
      </c>
      <c r="F10" s="16" t="s">
        <v>27</v>
      </c>
      <c r="G10" s="32"/>
      <c r="H10" s="32"/>
      <c r="I10" s="36"/>
      <c r="J10" s="27"/>
    </row>
    <row r="11" spans="1:12" ht="64.5" customHeight="1" x14ac:dyDescent="0.2">
      <c r="A11" s="11">
        <v>1</v>
      </c>
      <c r="B11" s="19" t="s">
        <v>23</v>
      </c>
      <c r="C11" s="20" t="s">
        <v>24</v>
      </c>
      <c r="D11" s="12">
        <v>2600</v>
      </c>
      <c r="E11" s="12">
        <v>2700</v>
      </c>
      <c r="F11" s="12">
        <v>2800</v>
      </c>
      <c r="G11" s="6">
        <v>33</v>
      </c>
      <c r="H11" s="8" t="s">
        <v>12</v>
      </c>
      <c r="I11" s="13">
        <f>D11</f>
        <v>2600</v>
      </c>
      <c r="J11" s="14">
        <f t="shared" ref="J11" si="0">ROUND(I11*G11,2)</f>
        <v>85800</v>
      </c>
    </row>
    <row r="12" spans="1:12" x14ac:dyDescent="0.2">
      <c r="A12" s="22" t="s">
        <v>10</v>
      </c>
      <c r="B12" s="23"/>
      <c r="C12" s="23"/>
      <c r="D12" s="23"/>
      <c r="E12" s="23"/>
      <c r="F12" s="23"/>
      <c r="G12" s="23"/>
      <c r="H12" s="23"/>
      <c r="I12" s="24"/>
      <c r="J12" s="5">
        <f>SUM(J11:J11)</f>
        <v>85800</v>
      </c>
    </row>
    <row r="13" spans="1:12" x14ac:dyDescent="0.2">
      <c r="A13" s="7" t="s">
        <v>25</v>
      </c>
      <c r="B13" s="9"/>
      <c r="C13" s="9"/>
      <c r="D13" s="10"/>
      <c r="E13" s="10"/>
      <c r="F13" s="10"/>
      <c r="G13" s="10"/>
      <c r="H13" s="10"/>
      <c r="I13" s="10"/>
      <c r="J13" s="10"/>
    </row>
    <row r="14" spans="1:12" x14ac:dyDescent="0.2">
      <c r="A14" s="7"/>
    </row>
    <row r="15" spans="1:12" x14ac:dyDescent="0.2">
      <c r="A15" s="1" t="s">
        <v>5</v>
      </c>
    </row>
    <row r="16" spans="1:12" x14ac:dyDescent="0.2">
      <c r="A16" s="1" t="s">
        <v>6</v>
      </c>
    </row>
    <row r="17" spans="1:12" x14ac:dyDescent="0.2">
      <c r="A17" s="1" t="s">
        <v>7</v>
      </c>
    </row>
    <row r="18" spans="1:12" ht="24" customHeight="1" x14ac:dyDescent="0.2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1:12" x14ac:dyDescent="0.2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</row>
    <row r="20" spans="1:12" x14ac:dyDescent="0.2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</row>
    <row r="21" spans="1:12" x14ac:dyDescent="0.2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ht="42" customHeight="1" x14ac:dyDescent="0.2"/>
    <row r="23" spans="1:12" ht="39" customHeight="1" x14ac:dyDescent="0.2"/>
    <row r="24" spans="1:12" ht="25.5" customHeight="1" x14ac:dyDescent="0.2"/>
    <row r="25" spans="1:12" ht="25.5" customHeight="1" x14ac:dyDescent="0.2"/>
    <row r="26" spans="1:12" ht="25.5" customHeight="1" x14ac:dyDescent="0.2"/>
    <row r="27" spans="1:12" ht="25.5" customHeight="1" x14ac:dyDescent="0.2"/>
    <row r="28" spans="1:12" ht="25.5" customHeight="1" x14ac:dyDescent="0.2"/>
    <row r="29" spans="1:12" ht="3" customHeight="1" x14ac:dyDescent="0.2"/>
  </sheetData>
  <mergeCells count="20">
    <mergeCell ref="H8:H10"/>
    <mergeCell ref="A6:I6"/>
    <mergeCell ref="A1:I1"/>
    <mergeCell ref="C8:C10"/>
    <mergeCell ref="A5:C5"/>
    <mergeCell ref="D5:J5"/>
    <mergeCell ref="A2:J2"/>
    <mergeCell ref="A3:C3"/>
    <mergeCell ref="D3:J3"/>
    <mergeCell ref="A4:C4"/>
    <mergeCell ref="D4:J4"/>
    <mergeCell ref="A18:L21"/>
    <mergeCell ref="A12:I12"/>
    <mergeCell ref="J8:J10"/>
    <mergeCell ref="B7:I7"/>
    <mergeCell ref="A8:A10"/>
    <mergeCell ref="G8:G10"/>
    <mergeCell ref="B8:B10"/>
    <mergeCell ref="D8:F8"/>
    <mergeCell ref="I8:I10"/>
  </mergeCells>
  <printOptions horizontalCentered="1"/>
  <pageMargins left="0.23622047244094491" right="0.23622047244094491" top="0.27" bottom="0" header="0.13" footer="0.31496062992125984"/>
  <pageSetup paperSize="9" scale="8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Лист1!_Hlk220574768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Мария Иванова</cp:lastModifiedBy>
  <cp:lastPrinted>2025-09-29T08:30:21Z</cp:lastPrinted>
  <dcterms:created xsi:type="dcterms:W3CDTF">2015-10-22T08:12:07Z</dcterms:created>
  <dcterms:modified xsi:type="dcterms:W3CDTF">2026-05-13T11:46:53Z</dcterms:modified>
</cp:coreProperties>
</file>