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6 год\256\1 ЗАКУПКИ\3 Создание строк\9 СИЗы\"/>
    </mc:Choice>
  </mc:AlternateContent>
  <bookViews>
    <workbookView xWindow="0" yWindow="0" windowWidth="28800" windowHeight="11535"/>
  </bookViews>
  <sheets>
    <sheet name="Sheet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4" i="1" l="1"/>
  <c r="P16" i="1" l="1"/>
  <c r="P17" i="1" s="1"/>
  <c r="N16" i="1"/>
  <c r="N14" i="1" l="1"/>
</calcChain>
</file>

<file path=xl/sharedStrings.xml><?xml version="1.0" encoding="utf-8"?>
<sst xmlns="http://schemas.openxmlformats.org/spreadsheetml/2006/main" count="57" uniqueCount="40">
  <si>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</si>
  <si>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</si>
  <si>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</si>
  <si>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</si>
  <si>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</si>
  <si>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</si>
  <si>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</si>
  <si>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</si>
  <si>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</si>
  <si>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</si>
  <si>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</si>
  <si>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</si>
  <si>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</si>
  <si>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</si>
  <si>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</si>
  <si>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</si>
  <si>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</si>
  <si>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</si>
  <si>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</si>
  <si>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</si>
  <si>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</si>
  <si>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 xml:space="preserve">цена источника 1 </t>
  </si>
  <si>
    <t xml:space="preserve">цена источника 2 </t>
  </si>
  <si>
    <t>экономист</t>
  </si>
  <si>
    <t>/Н.В. Толмакова</t>
  </si>
  <si>
    <t>ОКПД2/КТРУ/ККН</t>
  </si>
  <si>
    <t>шт</t>
  </si>
  <si>
    <t>Предельная цена (руб.) *</t>
  </si>
  <si>
    <t>Предельная цена в соответствии с распоряжением КГЗ № 100-р</t>
  </si>
  <si>
    <r>
      <t>Нормативный метод; и 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</si>
  <si>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Поставка средств индивидуальной защиты</t>
  </si>
  <si>
    <t>Респиратор</t>
  </si>
  <si>
    <t>Индивидуальный противохимический пакет тип 1</t>
  </si>
  <si>
    <t>Пакет перевязочный индивидуальный тип 1</t>
  </si>
  <si>
    <t>Реестр товаров, 1 кв 2026г.</t>
  </si>
  <si>
    <t>21.20.23.199/ 21.20.23.199-004</t>
  </si>
  <si>
    <t>21.20.24.140/ 21.20.24.140-001</t>
  </si>
  <si>
    <t>32.99.11.120/ 32.99.11.120-002</t>
  </si>
  <si>
    <t>На основании проведенного анализа рынка и расчетов, НМЦК(ЦК) составляет: 34931,60 рублей</t>
  </si>
  <si>
    <t>Дата подготовки обоснования НМЦК: 21.04.2026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</si>
</sst>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8" fillId="0" borderId="3" xfId="0" applyFont="1" applyBorder="1" applyAlignment="1">
      <alignment horizontal="left" vertical="top" wrapText="1" indent="1"/>
    </xf>
    <xf numFmtId="0" fontId="1" fillId="0" borderId="3" xfId="0" applyFont="1" applyBorder="1"/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6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590550</xdr:colOff>
      <xdr:row>8</xdr:row>
      <xdr:rowOff>101600</xdr:rowOff>
    </xdr:from>
    <xdr:to>
      <xdr:col>6</xdr:col>
      <xdr:colOff>942975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7</xdr:col>
      <xdr:colOff>222250</xdr:colOff>
      <xdr:row>8</xdr:row>
      <xdr:rowOff>101600</xdr:rowOff>
    </xdr:from>
    <xdr:to>
      <xdr:col>10</xdr:col>
      <xdr:colOff>247650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topLeftCell="A7" zoomScaleNormal="100" workbookViewId="0">
      <selection activeCell="D16" sqref="D16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4.5" style="1" customWidth="1"/>
    <col min="4" max="4" width="15.875" style="1" customWidth="1"/>
    <col min="5" max="5" width="11.75" style="1" customWidth="1"/>
    <col min="6" max="6" width="9.875" style="1" customWidth="1"/>
    <col min="7" max="7" width="14.375" style="1" customWidth="1"/>
    <col min="8" max="8" width="13.25" style="1" customWidth="1"/>
    <col min="9" max="9" width="12.5" style="1" customWidth="1"/>
    <col min="10" max="10" width="16.125" style="1" customWidth="1"/>
    <col min="11" max="11" width="13.875" style="1" customWidth="1"/>
    <col min="12" max="12" width="17.125" style="1" customWidth="1"/>
    <col min="13" max="15" width="15.875" style="1" customWidth="1"/>
    <col min="16" max="16" width="18.875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37" t="s">
        <v>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ht="39.950000000000003" customHeight="1" x14ac:dyDescent="0.25"/>
    <row r="4" spans="1:16" ht="20.100000000000001" customHeight="1" x14ac:dyDescent="0.25">
      <c r="A4" s="38" t="s">
        <v>8</v>
      </c>
      <c r="B4" s="38"/>
      <c r="C4" s="47" t="s">
        <v>30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6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5"/>
      <c r="K5" s="15"/>
      <c r="L5" s="3"/>
      <c r="M5" s="3"/>
      <c r="N5" s="3"/>
      <c r="O5" s="25"/>
      <c r="P5" s="3"/>
    </row>
    <row r="6" spans="1:16" ht="69.95" customHeight="1" x14ac:dyDescent="0.25">
      <c r="A6" s="52" t="s">
        <v>9</v>
      </c>
      <c r="B6" s="52"/>
      <c r="C6" s="48" t="s">
        <v>29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</row>
    <row r="7" spans="1:16" ht="20.100000000000001" customHeight="1" x14ac:dyDescent="0.25"/>
    <row r="8" spans="1:16" ht="25.5" x14ac:dyDescent="0.25">
      <c r="A8" s="50" t="s">
        <v>20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6" ht="159.94999999999999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</row>
    <row r="10" spans="1:16" ht="20.100000000000001" customHeight="1" x14ac:dyDescent="0.25"/>
    <row r="11" spans="1:16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25">
      <c r="A12" s="54" t="s">
        <v>0</v>
      </c>
      <c r="B12" s="39" t="s">
        <v>1</v>
      </c>
      <c r="C12" s="40"/>
      <c r="D12" s="43" t="s">
        <v>25</v>
      </c>
      <c r="E12" s="43" t="s">
        <v>2</v>
      </c>
      <c r="F12" s="46" t="s">
        <v>3</v>
      </c>
      <c r="G12" s="62" t="s">
        <v>6</v>
      </c>
      <c r="H12" s="63"/>
      <c r="I12" s="63"/>
      <c r="J12" s="63"/>
      <c r="K12" s="64"/>
      <c r="L12" s="43" t="s">
        <v>14</v>
      </c>
      <c r="M12" s="43" t="s">
        <v>4</v>
      </c>
      <c r="N12" s="43" t="s">
        <v>5</v>
      </c>
      <c r="O12" s="65" t="s">
        <v>27</v>
      </c>
      <c r="P12" s="43" t="s">
        <v>17</v>
      </c>
    </row>
    <row r="13" spans="1:16" ht="71.25" customHeight="1" x14ac:dyDescent="0.25">
      <c r="A13" s="55"/>
      <c r="B13" s="41"/>
      <c r="C13" s="42"/>
      <c r="D13" s="44"/>
      <c r="E13" s="44"/>
      <c r="F13" s="45"/>
      <c r="G13" s="22" t="s">
        <v>21</v>
      </c>
      <c r="H13" s="16" t="s">
        <v>22</v>
      </c>
      <c r="I13" s="32" t="s">
        <v>28</v>
      </c>
      <c r="J13" s="14" t="s">
        <v>34</v>
      </c>
      <c r="K13" s="14" t="s">
        <v>19</v>
      </c>
      <c r="L13" s="44"/>
      <c r="M13" s="44"/>
      <c r="N13" s="44"/>
      <c r="O13" s="66"/>
      <c r="P13" s="45"/>
    </row>
    <row r="14" spans="1:16" ht="71.25" customHeight="1" x14ac:dyDescent="0.25">
      <c r="A14" s="9">
        <v>1</v>
      </c>
      <c r="B14" s="69" t="s">
        <v>31</v>
      </c>
      <c r="C14" s="70"/>
      <c r="D14" s="26" t="s">
        <v>37</v>
      </c>
      <c r="E14" s="28" t="s">
        <v>26</v>
      </c>
      <c r="F14" s="29">
        <v>40</v>
      </c>
      <c r="G14" s="22" t="s">
        <v>18</v>
      </c>
      <c r="H14" s="16" t="s">
        <v>18</v>
      </c>
      <c r="I14" s="16">
        <v>593.77</v>
      </c>
      <c r="J14" s="19" t="s">
        <v>18</v>
      </c>
      <c r="K14" s="24">
        <v>1</v>
      </c>
      <c r="L14" s="18" t="s">
        <v>18</v>
      </c>
      <c r="M14" s="20" t="s">
        <v>18</v>
      </c>
      <c r="N14" s="17" t="str">
        <f>J14</f>
        <v>-</v>
      </c>
      <c r="O14" s="16">
        <v>593.77</v>
      </c>
      <c r="P14" s="17">
        <f>I14*F14</f>
        <v>23750.799999999999</v>
      </c>
    </row>
    <row r="15" spans="1:16" ht="71.25" customHeight="1" x14ac:dyDescent="0.25">
      <c r="A15" s="9">
        <v>2</v>
      </c>
      <c r="B15" s="71" t="s">
        <v>32</v>
      </c>
      <c r="C15" s="72"/>
      <c r="D15" s="26" t="s">
        <v>35</v>
      </c>
      <c r="E15" s="35" t="s">
        <v>26</v>
      </c>
      <c r="F15" s="36">
        <v>40</v>
      </c>
      <c r="G15" s="22"/>
      <c r="H15" s="16"/>
      <c r="I15" s="16"/>
      <c r="J15" s="19">
        <v>127.7</v>
      </c>
      <c r="K15" s="24">
        <v>1</v>
      </c>
      <c r="L15" s="18"/>
      <c r="M15" s="20"/>
      <c r="N15" s="19">
        <v>127.7</v>
      </c>
      <c r="O15" s="16"/>
      <c r="P15" s="17">
        <f>N15*F15</f>
        <v>5108</v>
      </c>
    </row>
    <row r="16" spans="1:16" ht="71.25" customHeight="1" x14ac:dyDescent="0.25">
      <c r="A16" s="9">
        <v>3</v>
      </c>
      <c r="B16" s="69" t="s">
        <v>33</v>
      </c>
      <c r="C16" s="70"/>
      <c r="D16" s="26" t="s">
        <v>36</v>
      </c>
      <c r="E16" s="30" t="s">
        <v>26</v>
      </c>
      <c r="F16" s="31">
        <v>40</v>
      </c>
      <c r="G16" s="22" t="s">
        <v>18</v>
      </c>
      <c r="H16" s="16" t="s">
        <v>18</v>
      </c>
      <c r="I16" s="16" t="s">
        <v>18</v>
      </c>
      <c r="J16" s="19">
        <v>151.82</v>
      </c>
      <c r="K16" s="24">
        <v>1</v>
      </c>
      <c r="L16" s="18" t="s">
        <v>18</v>
      </c>
      <c r="M16" s="20" t="s">
        <v>18</v>
      </c>
      <c r="N16" s="17">
        <f>J16</f>
        <v>151.82</v>
      </c>
      <c r="O16" s="17">
        <v>0</v>
      </c>
      <c r="P16" s="17">
        <f>F16*J16</f>
        <v>6072.7999999999993</v>
      </c>
    </row>
    <row r="17" spans="1:16" ht="26.25" customHeight="1" x14ac:dyDescent="0.25">
      <c r="A17" s="11"/>
      <c r="B17" s="8"/>
      <c r="C17" s="8"/>
      <c r="D17" s="8"/>
      <c r="E17" s="8"/>
      <c r="F17" s="23" t="s">
        <v>10</v>
      </c>
      <c r="G17" s="22" t="s">
        <v>18</v>
      </c>
      <c r="H17" s="16" t="s">
        <v>18</v>
      </c>
      <c r="I17" s="22" t="s">
        <v>18</v>
      </c>
      <c r="J17" s="27"/>
      <c r="K17" s="27"/>
      <c r="L17" s="27" t="s">
        <v>16</v>
      </c>
      <c r="M17" s="27"/>
      <c r="N17" s="9" t="s">
        <v>10</v>
      </c>
      <c r="O17" s="9"/>
      <c r="P17" s="17">
        <f>SUM(P14:P16)</f>
        <v>34931.599999999999</v>
      </c>
    </row>
    <row r="18" spans="1:16" x14ac:dyDescent="0.25">
      <c r="A18" s="12"/>
      <c r="L18" s="1" t="s">
        <v>16</v>
      </c>
      <c r="N18" s="13"/>
      <c r="O18" s="13"/>
      <c r="P18" s="21"/>
    </row>
    <row r="19" spans="1:16" ht="39.950000000000003" customHeight="1" x14ac:dyDescent="0.25">
      <c r="A19" s="58" t="s">
        <v>38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60" t="s">
        <v>16</v>
      </c>
      <c r="O19" s="60"/>
      <c r="P19" s="61"/>
    </row>
    <row r="20" spans="1:16" ht="33.75" customHeight="1" x14ac:dyDescent="0.25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</row>
    <row r="21" spans="1:16" ht="15" customHeight="1" x14ac:dyDescent="0.25">
      <c r="A21" s="47" t="s">
        <v>39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ht="15" customHeight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</row>
    <row r="23" spans="1:16" ht="18" customHeight="1" x14ac:dyDescent="0.25">
      <c r="A23" s="33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33"/>
      <c r="P23" s="33"/>
    </row>
    <row r="24" spans="1:16" ht="9.75" customHeight="1" x14ac:dyDescent="0.25">
      <c r="N24" s="1" t="s">
        <v>15</v>
      </c>
    </row>
    <row r="25" spans="1:16" ht="15" customHeight="1" x14ac:dyDescent="0.25">
      <c r="A25" s="34" t="s">
        <v>11</v>
      </c>
      <c r="B25" s="34"/>
      <c r="C25" s="34"/>
    </row>
    <row r="26" spans="1:16" ht="24.95" customHeight="1" x14ac:dyDescent="0.25">
      <c r="A26" s="53" t="s">
        <v>23</v>
      </c>
      <c r="B26" s="53"/>
      <c r="C26" s="53"/>
      <c r="D26" s="53"/>
    </row>
    <row r="27" spans="1:16" ht="15" customHeight="1" x14ac:dyDescent="0.25">
      <c r="A27" s="56" t="s">
        <v>12</v>
      </c>
      <c r="B27" s="56"/>
      <c r="C27" s="56"/>
      <c r="D27" s="56"/>
    </row>
    <row r="28" spans="1:16" ht="20.100000000000001" customHeight="1" x14ac:dyDescent="0.25">
      <c r="A28" s="57" t="s">
        <v>24</v>
      </c>
      <c r="B28" s="57"/>
      <c r="C28" s="57"/>
      <c r="D28" s="57"/>
    </row>
    <row r="29" spans="1:16" ht="15" customHeight="1" x14ac:dyDescent="0.25">
      <c r="A29" s="56" t="s">
        <v>13</v>
      </c>
      <c r="B29" s="56"/>
      <c r="C29" s="56"/>
      <c r="D29" s="56"/>
    </row>
  </sheetData>
  <mergeCells count="29">
    <mergeCell ref="A26:D26"/>
    <mergeCell ref="A12:A13"/>
    <mergeCell ref="A29:D29"/>
    <mergeCell ref="A21:P21"/>
    <mergeCell ref="A28:D28"/>
    <mergeCell ref="A27:D27"/>
    <mergeCell ref="A19:P19"/>
    <mergeCell ref="G12:K12"/>
    <mergeCell ref="O12:O13"/>
    <mergeCell ref="A20:P20"/>
    <mergeCell ref="B14:C14"/>
    <mergeCell ref="B16:C16"/>
    <mergeCell ref="B23:N23"/>
    <mergeCell ref="B15:C15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ageMargins left="0.7" right="0.7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2026-04-21T15:09:09Z</cp:lastPrinted>
  <dcterms:created xsi:type="dcterms:W3CDTF">2023-02-03T13:24:35Z</dcterms:created>
  <dcterms:modified xsi:type="dcterms:W3CDTF">2026-04-21T15:33:05Z</dcterms:modified>
</cp:coreProperties>
</file>