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Ром Фос\"/>
    </mc:Choice>
  </mc:AlternateContent>
  <xr:revisionPtr revIDLastSave="0" documentId="13_ncr:1_{6A36D9A4-34CD-4338-AD0D-8431066BB7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N5" i="1" s="1"/>
  <c r="J5" i="1"/>
  <c r="H5" i="1"/>
  <c r="F5" i="1"/>
  <c r="D5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F45" i="2" l="1"/>
  <c r="H45" i="2"/>
  <c r="N45" i="2"/>
  <c r="N46" i="2" s="1"/>
  <c r="D6" i="1"/>
  <c r="F6" i="1"/>
  <c r="N6" i="1"/>
  <c r="H6" i="1"/>
  <c r="N7" i="1" l="1"/>
</calcChain>
</file>

<file path=xl/sharedStrings.xml><?xml version="1.0" encoding="utf-8"?>
<sst xmlns="http://schemas.openxmlformats.org/spreadsheetml/2006/main" count="132" uniqueCount="61">
  <si>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</si>
  <si>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</si>
  <si>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</si>
  <si>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</si>
  <si>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</si>
  <si>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</si>
  <si>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</si>
  <si>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</si>
  <si>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</si>
  <si>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</si>
  <si>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</si>
  <si>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</si>
  <si>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</si>
  <si>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</si>
  <si>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</si>
  <si>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</si>
  <si>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</si>
  <si>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</si>
  <si>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</si>
  <si>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</si>
  <si>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</si>
  <si>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</si>
  <si>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</si>
  <si>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</si>
  <si>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</si>
  <si>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</si>
  <si>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</si>
  <si>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</si>
  <si>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</si>
  <si>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</si>
  <si>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</si>
  <si>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</si>
  <si>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</si>
  <si>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</si>
  <si>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</si>
  <si>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</si>
  <si>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</si>
  <si>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</si>
  <si>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</si>
  <si>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</si>
  <si>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</si>
  <si>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</si>
  <si>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</si>
  <si>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</si>
  <si>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</si>
  <si>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</si>
  <si>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</si>
  <si>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</si>
  <si>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</si>
  <si>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</si>
  <si>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</si>
  <si>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</si>
  <si>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</si>
  <si>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</si>
  <si>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</si>
  <si>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</si>
  <si>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</si>
  <si>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</si>
  <si>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</si>
  <si>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</si>
  <si>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Ополаскиватель для ПММ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</si>
</sst>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6" fillId="0" borderId="2" xfId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5" fillId="4" borderId="13" xfId="0" applyFont="1" applyFill="1" applyBorder="1" applyAlignment="1">
      <alignment vertical="center" wrapText="1"/>
    </xf>
    <xf numFmtId="164" fontId="14" fillId="0" borderId="13" xfId="1" applyFont="1" applyBorder="1" applyAlignment="1">
      <alignment horizontal="center" vertical="center" wrapText="1"/>
    </xf>
    <xf numFmtId="164" fontId="14" fillId="0" borderId="13" xfId="1" applyFont="1" applyFill="1" applyBorder="1" applyAlignment="1">
      <alignment vertical="center" wrapText="1"/>
    </xf>
    <xf numFmtId="164" fontId="15" fillId="4" borderId="13" xfId="1" applyFont="1" applyFill="1" applyBorder="1" applyAlignment="1">
      <alignment vertical="center" wrapText="1"/>
    </xf>
    <xf numFmtId="10" fontId="14" fillId="3" borderId="13" xfId="1" applyNumberFormat="1" applyFont="1" applyFill="1" applyBorder="1" applyAlignment="1">
      <alignment horizontal="center" vertical="center"/>
    </xf>
    <xf numFmtId="164" fontId="14" fillId="3" borderId="13" xfId="1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164" fontId="14" fillId="0" borderId="13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right" vertical="center"/>
    </xf>
    <xf numFmtId="0" fontId="12" fillId="0" borderId="16" xfId="0" applyFont="1" applyBorder="1" applyAlignment="1">
      <alignment horizontal="right" vertical="center"/>
    </xf>
    <xf numFmtId="164" fontId="14" fillId="3" borderId="12" xfId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7" fillId="0" borderId="0" xfId="0" applyFont="1"/>
    <xf numFmtId="0" fontId="17" fillId="0" borderId="0" xfId="0" applyFont="1" applyAlignment="1">
      <alignment wrapText="1"/>
    </xf>
    <xf numFmtId="164" fontId="17" fillId="0" borderId="13" xfId="0" applyNumberFormat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/>
    </xf>
    <xf numFmtId="0" fontId="18" fillId="0" borderId="2" xfId="0" applyFont="1" applyBorder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64" fontId="19" fillId="0" borderId="2" xfId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4"/>
  <sheetViews>
    <sheetView tabSelected="1" zoomScale="90" zoomScaleNormal="90" workbookViewId="0">
      <selection activeCell="G23" sqref="G23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6.5" thickBot="1" x14ac:dyDescent="0.3">
      <c r="B2" s="46" t="s">
        <v>16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P2" s="3" t="s">
        <v>9</v>
      </c>
      <c r="Q2" s="34" t="s">
        <v>15</v>
      </c>
      <c r="R2" s="35"/>
    </row>
    <row r="3" spans="2:18" ht="16.5" thickBot="1" x14ac:dyDescent="0.3">
      <c r="B3" s="49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51"/>
      <c r="P3" s="4" t="s">
        <v>10</v>
      </c>
      <c r="Q3" s="36"/>
      <c r="R3" s="37"/>
    </row>
    <row r="4" spans="2:18" ht="63" x14ac:dyDescent="0.25">
      <c r="B4" s="52" t="s">
        <v>0</v>
      </c>
      <c r="C4" s="52" t="s">
        <v>1</v>
      </c>
      <c r="D4" s="53" t="s">
        <v>18</v>
      </c>
      <c r="E4" s="52" t="s">
        <v>2</v>
      </c>
      <c r="F4" s="53" t="s">
        <v>18</v>
      </c>
      <c r="G4" s="52" t="s">
        <v>2</v>
      </c>
      <c r="H4" s="53" t="s">
        <v>18</v>
      </c>
      <c r="I4" s="52" t="s">
        <v>2</v>
      </c>
      <c r="J4" s="52" t="s">
        <v>7</v>
      </c>
      <c r="K4" s="52" t="s">
        <v>3</v>
      </c>
      <c r="L4" s="52" t="s">
        <v>4</v>
      </c>
      <c r="M4" s="52" t="s">
        <v>11</v>
      </c>
      <c r="N4" s="52" t="s">
        <v>12</v>
      </c>
      <c r="P4" s="5" t="s">
        <v>8</v>
      </c>
      <c r="Q4" s="7" t="s">
        <v>13</v>
      </c>
      <c r="R4" s="8" t="s">
        <v>14</v>
      </c>
    </row>
    <row r="5" spans="2:18" ht="15.75" x14ac:dyDescent="0.25">
      <c r="B5" s="54">
        <v>1</v>
      </c>
      <c r="C5" s="55" t="s">
        <v>60</v>
      </c>
      <c r="D5" s="56">
        <f t="shared" ref="D5" si="0">E5*L5</f>
        <v>66984</v>
      </c>
      <c r="E5" s="57">
        <v>1395.5</v>
      </c>
      <c r="F5" s="56">
        <f t="shared" ref="F5" si="1">G5*L5</f>
        <v>67200</v>
      </c>
      <c r="G5" s="58">
        <v>1400</v>
      </c>
      <c r="H5" s="56">
        <f t="shared" ref="H5" si="2">I5*L5</f>
        <v>69312</v>
      </c>
      <c r="I5" s="58">
        <v>1444</v>
      </c>
      <c r="J5" s="59">
        <f t="shared" ref="J5" si="3">STDEV(E5,G5,I5)/AVERAGE(E5,G5,I5)</f>
        <v>1.8962432094601696E-2</v>
      </c>
      <c r="K5" s="60">
        <f t="shared" ref="K5" si="4">ROUND((E5+G5+I5)/3,2)</f>
        <v>1413.17</v>
      </c>
      <c r="L5" s="61">
        <v>48</v>
      </c>
      <c r="M5" s="62" t="s">
        <v>21</v>
      </c>
      <c r="N5" s="60">
        <f t="shared" ref="N5" si="5">K5*L5</f>
        <v>67832.160000000003</v>
      </c>
      <c r="P5" s="6"/>
      <c r="Q5" s="9"/>
      <c r="R5" s="10"/>
    </row>
    <row r="6" spans="2:18" ht="15.75" x14ac:dyDescent="0.25">
      <c r="B6" s="63"/>
      <c r="C6" s="63"/>
      <c r="D6" s="64">
        <f>SUM(D5:D5)</f>
        <v>66984</v>
      </c>
      <c r="E6" s="64"/>
      <c r="F6" s="64">
        <f>SUM(F5:F5)</f>
        <v>67200</v>
      </c>
      <c r="G6" s="64"/>
      <c r="H6" s="64">
        <f>SUM(H5:H5)</f>
        <v>69312</v>
      </c>
      <c r="I6" s="64"/>
      <c r="J6" s="54"/>
      <c r="K6" s="65" t="s">
        <v>5</v>
      </c>
      <c r="L6" s="65"/>
      <c r="M6" s="65"/>
      <c r="N6" s="60">
        <f>SUM(N5:N5)</f>
        <v>67832.160000000003</v>
      </c>
    </row>
    <row r="7" spans="2:18" ht="16.5" thickBot="1" x14ac:dyDescent="0.3">
      <c r="B7" s="66" t="s">
        <v>6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8"/>
      <c r="N7" s="69">
        <f>ROUND(N6/6,2)</f>
        <v>11305.36</v>
      </c>
    </row>
    <row r="8" spans="2:18" ht="15.75" x14ac:dyDescent="0.25"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</row>
    <row r="9" spans="2:18" ht="22.5" x14ac:dyDescent="0.25">
      <c r="B9" s="43" t="s">
        <v>17</v>
      </c>
      <c r="C9" s="43"/>
      <c r="D9" s="43"/>
      <c r="E9" s="43"/>
      <c r="F9" s="43"/>
      <c r="G9" s="43"/>
      <c r="H9" s="43"/>
      <c r="I9" s="43"/>
      <c r="J9" s="43"/>
      <c r="K9" s="43"/>
      <c r="L9" s="80">
        <v>66984</v>
      </c>
      <c r="M9" s="80"/>
      <c r="N9" s="80"/>
    </row>
    <row r="10" spans="2:18" ht="18.75" x14ac:dyDescent="0.3">
      <c r="B10" s="71"/>
      <c r="C10" s="72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3"/>
    </row>
    <row r="11" spans="2:18" ht="18.75" x14ac:dyDescent="0.3">
      <c r="B11" s="74"/>
      <c r="C11" s="75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6"/>
    </row>
    <row r="12" spans="2:18" ht="18.75" x14ac:dyDescent="0.3">
      <c r="B12" s="74"/>
      <c r="C12" s="75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6"/>
    </row>
    <row r="13" spans="2:18" ht="18.75" x14ac:dyDescent="0.3">
      <c r="B13" s="71" t="s">
        <v>19</v>
      </c>
      <c r="C13" s="74"/>
      <c r="D13" s="74"/>
      <c r="E13" s="74"/>
      <c r="F13" s="74"/>
      <c r="G13" s="74"/>
      <c r="H13" s="74"/>
      <c r="I13" s="77"/>
      <c r="J13" s="77"/>
      <c r="K13" s="77"/>
      <c r="L13" s="78" t="s">
        <v>20</v>
      </c>
      <c r="M13" s="78"/>
      <c r="N13" s="78"/>
    </row>
    <row r="14" spans="2:18" ht="18.75" x14ac:dyDescent="0.3">
      <c r="B14" s="74"/>
      <c r="C14" s="75"/>
      <c r="D14" s="79"/>
      <c r="E14" s="79"/>
      <c r="F14" s="79"/>
      <c r="G14" s="79"/>
      <c r="H14" s="79"/>
      <c r="I14" s="79"/>
      <c r="J14" s="79"/>
      <c r="K14" s="79"/>
      <c r="L14" s="79"/>
      <c r="M14" s="74"/>
      <c r="N14" s="76"/>
    </row>
  </sheetData>
  <mergeCells count="9">
    <mergeCell ref="D14:L14"/>
    <mergeCell ref="B2:N2"/>
    <mergeCell ref="Q2:R3"/>
    <mergeCell ref="K6:M6"/>
    <mergeCell ref="B7:M7"/>
    <mergeCell ref="B6:C6"/>
    <mergeCell ref="B9:K9"/>
    <mergeCell ref="L9:N9"/>
    <mergeCell ref="L13:N13"/>
  </mergeCells>
  <conditionalFormatting sqref="P5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1" t="s">
        <v>16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/>
      <c r="P2" s="3" t="s">
        <v>9</v>
      </c>
      <c r="Q2" s="34" t="s">
        <v>15</v>
      </c>
      <c r="R2" s="35"/>
    </row>
    <row r="3" spans="2:18" ht="15.75" thickBot="1" x14ac:dyDescent="0.3">
      <c r="P3" s="4" t="s">
        <v>10</v>
      </c>
      <c r="Q3" s="36"/>
      <c r="R3" s="37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42"/>
      <c r="C45" s="42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38" t="s">
        <v>5</v>
      </c>
      <c r="L45" s="38"/>
      <c r="M45" s="38"/>
      <c r="N45" s="20">
        <f>SUM(N5:N44)</f>
        <v>285815.08</v>
      </c>
    </row>
    <row r="46" spans="2:18" ht="15.75" thickBot="1" x14ac:dyDescent="0.3">
      <c r="B46" s="39" t="s">
        <v>6</v>
      </c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1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43" t="s">
        <v>17</v>
      </c>
      <c r="C48" s="43"/>
      <c r="D48" s="43"/>
      <c r="E48" s="43"/>
      <c r="F48" s="43"/>
      <c r="G48" s="43"/>
      <c r="H48" s="43"/>
      <c r="I48" s="43"/>
      <c r="J48" s="43"/>
      <c r="K48" s="43"/>
      <c r="L48" s="44">
        <v>273737</v>
      </c>
      <c r="M48" s="44"/>
      <c r="N48" s="44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45" t="s">
        <v>20</v>
      </c>
      <c r="M52" s="45"/>
      <c r="N52" s="45"/>
    </row>
    <row r="53" spans="2:14" x14ac:dyDescent="0.25">
      <c r="D53" s="30"/>
      <c r="E53" s="30"/>
      <c r="F53" s="30"/>
      <c r="G53" s="30"/>
      <c r="H53" s="30"/>
      <c r="I53" s="30"/>
      <c r="J53" s="30"/>
      <c r="K53" s="30"/>
      <c r="L53" s="30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2026-04-29T12:58:04Z</cp:lastPrinted>
  <dcterms:created xsi:type="dcterms:W3CDTF">2022-03-03T13:37:14Z</dcterms:created>
  <dcterms:modified xsi:type="dcterms:W3CDTF">2026-04-29T13:09:07Z</dcterms:modified>
</cp:coreProperties>
</file>