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2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1" i="1" l="1"/>
  <c r="AC12" i="1"/>
  <c r="AC13" i="1"/>
  <c r="AB11" i="1"/>
  <c r="AB12" i="1"/>
  <c r="AB13" i="1"/>
  <c r="AB10" i="1"/>
  <c r="AC10" i="1" s="1"/>
  <c r="AC14" i="1" l="1"/>
</calcChain>
</file>

<file path=xl/sharedStrings.xml><?xml version="1.0" encoding="utf-8"?>
<sst xmlns="http://schemas.openxmlformats.org/spreadsheetml/2006/main" count="106" uniqueCount="67">
  <si>
    <t xml:space="preserve"> </t>
  </si>
  <si>
    <t>Характеристики объекта закупки</t>
  </si>
  <si>
    <t>Используемый метод определения НМЦК 
с обоснованием:</t>
  </si>
  <si>
    <t>№</t>
  </si>
  <si>
    <t>Наименование товара, услуги (работы)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</si>
  <si>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</si>
  <si>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</si>
  <si>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</si>
  <si>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</si>
  <si>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</si>
  <si>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</si>
  <si>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</si>
  <si>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</si>
  <si>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</si>
  <si>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</si>
  <si>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</si>
  <si>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</si>
  <si>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</si>
  <si>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</si>
  <si>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</si>
  <si>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</si>
  <si>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</si>
  <si>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</si>
  <si>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</si>
  <si>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</si>
  <si>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</si>
  <si>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НМЦК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</si>
  <si>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</si>
  <si>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</si>
  <si>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</si>
  <si>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</si>
  <si>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</si>
  <si>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</si>
  <si>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</si>
  <si>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</si>
  <si>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</si>
  <si>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</si>
  <si>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</si>
  <si>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</si>
  <si>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</si>
  <si>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</si>
  <si>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</si>
  <si>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</si>
  <si>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</si>
  <si>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</si>
  <si>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</si>
  <si>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</si>
  <si>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</si>
  <si>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</si>
  <si>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Поставщики 1</t>
  </si>
  <si>
    <t>Поставщики 2</t>
  </si>
  <si>
    <t>Поставщики 3</t>
  </si>
  <si>
    <t xml:space="preserve">/ </t>
  </si>
  <si>
    <t>Характеристики объекта закупки указаны в описании объекта закупки</t>
  </si>
  <si>
    <t>НМЦК определена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метода сопоставимых рыночных цен.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</si>
  <si>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</t>
  </si>
  <si>
    <t>Начальная цена   (руб.)</t>
  </si>
  <si>
    <t>шт</t>
  </si>
  <si>
    <t>На основании проведенных расчетов НМЦК составляет: 7 755,00 рублей.</t>
  </si>
  <si>
    <t>Дата обоснования: 06.05.2026</t>
  </si>
  <si>
    <t xml:space="preserve">Средство для сантехники
концентрированное без
хлора 750мл                              ККН 20.41.32.114-001
</t>
  </si>
  <si>
    <t>УМС для полов концентрированное 1000мл ККН 20.41.32.119-012</t>
  </si>
  <si>
    <t>Мыло жидкое туалетное
антибактериальное               ККН 20.41.31.130-007</t>
  </si>
  <si>
    <t>Предельные цены по распоряжению Комитета
по государственному заказу
Санкт-Петербурга
от 08 апреля 2026 года № 221-р</t>
  </si>
  <si>
    <t>РАСЧЕТ НМЦК  На поставку моющих средств</t>
  </si>
  <si>
    <t>л; дм[3*] (Литр; кубический дециметр)</t>
  </si>
  <si>
    <t>Средство для
мытья посуды                        ККН 20.41.32.111-013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</si>
</sst>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10.8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 applyAlignment="0"/>
  </cellStyleXfs>
  <cellXfs count="5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2" fontId="3" fillId="0" borderId="0" xfId="0" applyNumberFormat="1" applyFont="1"/>
    <xf numFmtId="2" fontId="4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0" fontId="9" fillId="0" borderId="0" xfId="0" applyFont="1"/>
    <xf numFmtId="164" fontId="5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88267</xdr:colOff>
      <xdr:row>8</xdr:row>
      <xdr:rowOff>1</xdr:rowOff>
    </xdr:from>
    <xdr:to>
      <xdr:col>26</xdr:col>
      <xdr:colOff>942975</xdr:colOff>
      <xdr:row>8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8892" y="4933951"/>
          <a:ext cx="854708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133349</xdr:colOff>
      <xdr:row>8</xdr:row>
      <xdr:rowOff>133350</xdr:rowOff>
    </xdr:from>
    <xdr:to>
      <xdr:col>25</xdr:col>
      <xdr:colOff>990600</xdr:colOff>
      <xdr:row>8</xdr:row>
      <xdr:rowOff>352424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20074" y="5067300"/>
          <a:ext cx="857251" cy="219074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1"/>
  <sheetViews>
    <sheetView tabSelected="1" topLeftCell="A7" zoomScaleNormal="100" zoomScaleSheetLayoutView="100" workbookViewId="0">
      <selection activeCell="AG9" sqref="AG9"/>
    </sheetView>
  </sheetViews>
  <sheetFormatPr defaultColWidth="11.5703125" defaultRowHeight="15" x14ac:dyDescent="0.25"/>
  <cols>
    <col min="1" max="1" width="5.28515625" style="4" customWidth="1"/>
    <col min="2" max="2" width="22.7109375" style="4" customWidth="1"/>
    <col min="3" max="3" width="2.5703125" style="4" customWidth="1"/>
    <col min="4" max="4" width="11.85546875" style="4" customWidth="1"/>
    <col min="5" max="5" width="14.28515625" style="7" customWidth="1"/>
    <col min="6" max="6" width="14.140625" style="7" customWidth="1"/>
    <col min="7" max="7" width="14" style="7" customWidth="1"/>
    <col min="8" max="8" width="16" style="7" customWidth="1"/>
    <col min="9" max="24" width="22" style="7" hidden="1" customWidth="1"/>
    <col min="25" max="25" width="0.140625" style="7" hidden="1" customWidth="1"/>
    <col min="26" max="26" width="15" style="7" customWidth="1"/>
    <col min="27" max="27" width="15.42578125" style="7" customWidth="1"/>
    <col min="28" max="28" width="16.140625" style="7" customWidth="1"/>
    <col min="29" max="29" width="15.28515625" style="4" customWidth="1"/>
    <col min="30" max="30" width="29" style="4" customWidth="1"/>
    <col min="31" max="63" width="9.140625" style="4" customWidth="1"/>
    <col min="64" max="16384" width="11.5703125" style="4"/>
  </cols>
  <sheetData>
    <row r="1" spans="1:31" ht="15" customHeight="1" x14ac:dyDescent="0.25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3"/>
    </row>
    <row r="2" spans="1:31" ht="15" customHeight="1" x14ac:dyDescent="0.25">
      <c r="A2" s="1"/>
      <c r="B2" s="1"/>
      <c r="C2" s="1"/>
      <c r="D2" s="1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3"/>
      <c r="AD2" s="3"/>
    </row>
    <row r="3" spans="1:31" ht="58.5" customHeight="1" x14ac:dyDescent="0.25">
      <c r="A3" s="23" t="s">
        <v>55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3"/>
    </row>
    <row r="4" spans="1:31" ht="15" customHeight="1" x14ac:dyDescent="0.25">
      <c r="A4" s="1"/>
      <c r="B4" s="1"/>
      <c r="C4" s="1"/>
      <c r="D4" s="1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3"/>
      <c r="AD4" s="3"/>
    </row>
    <row r="5" spans="1:31" ht="27" customHeight="1" x14ac:dyDescent="0.25">
      <c r="A5" s="33" t="s">
        <v>1</v>
      </c>
      <c r="B5" s="33"/>
      <c r="C5" s="33" t="s">
        <v>53</v>
      </c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</row>
    <row r="6" spans="1:31" ht="45" customHeight="1" x14ac:dyDescent="0.25">
      <c r="A6" s="34" t="s">
        <v>2</v>
      </c>
      <c r="B6" s="34"/>
      <c r="C6" s="33" t="s">
        <v>54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1" ht="14.25" customHeight="1" x14ac:dyDescent="0.25">
      <c r="A7" s="28" t="s">
        <v>64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1" ht="29.25" customHeight="1" x14ac:dyDescent="0.25">
      <c r="A8" s="25" t="s">
        <v>3</v>
      </c>
      <c r="B8" s="26" t="s">
        <v>4</v>
      </c>
      <c r="C8" s="27"/>
      <c r="D8" s="25" t="s">
        <v>5</v>
      </c>
      <c r="E8" s="31" t="s">
        <v>6</v>
      </c>
      <c r="F8" s="17" t="s">
        <v>49</v>
      </c>
      <c r="G8" s="17" t="s">
        <v>50</v>
      </c>
      <c r="H8" s="17" t="s">
        <v>51</v>
      </c>
      <c r="I8" s="17" t="s">
        <v>7</v>
      </c>
      <c r="J8" s="17" t="s">
        <v>8</v>
      </c>
      <c r="K8" s="17" t="s">
        <v>9</v>
      </c>
      <c r="L8" s="17" t="s">
        <v>10</v>
      </c>
      <c r="M8" s="17" t="s">
        <v>11</v>
      </c>
      <c r="N8" s="17" t="s">
        <v>12</v>
      </c>
      <c r="O8" s="17" t="s">
        <v>13</v>
      </c>
      <c r="P8" s="17" t="s">
        <v>14</v>
      </c>
      <c r="Q8" s="17" t="s">
        <v>15</v>
      </c>
      <c r="R8" s="17" t="s">
        <v>16</v>
      </c>
      <c r="S8" s="17" t="s">
        <v>17</v>
      </c>
      <c r="T8" s="17" t="s">
        <v>18</v>
      </c>
      <c r="U8" s="17" t="s">
        <v>19</v>
      </c>
      <c r="V8" s="17" t="s">
        <v>20</v>
      </c>
      <c r="W8" s="17" t="s">
        <v>21</v>
      </c>
      <c r="X8" s="17" t="s">
        <v>22</v>
      </c>
      <c r="Y8" s="17" t="s">
        <v>23</v>
      </c>
      <c r="Z8" s="32" t="s">
        <v>24</v>
      </c>
      <c r="AA8" s="32" t="s">
        <v>25</v>
      </c>
      <c r="AB8" s="31" t="s">
        <v>56</v>
      </c>
      <c r="AC8" s="24" t="s">
        <v>26</v>
      </c>
      <c r="AD8" s="32" t="s">
        <v>63</v>
      </c>
    </row>
    <row r="9" spans="1:31" ht="37.5" customHeight="1" x14ac:dyDescent="0.25">
      <c r="A9" s="25"/>
      <c r="B9" s="28"/>
      <c r="C9" s="29"/>
      <c r="D9" s="30"/>
      <c r="E9" s="31"/>
      <c r="F9" s="17" t="s">
        <v>27</v>
      </c>
      <c r="G9" s="17" t="s">
        <v>27</v>
      </c>
      <c r="H9" s="17" t="s">
        <v>27</v>
      </c>
      <c r="I9" s="17" t="s">
        <v>27</v>
      </c>
      <c r="J9" s="17" t="s">
        <v>27</v>
      </c>
      <c r="K9" s="17" t="s">
        <v>27</v>
      </c>
      <c r="L9" s="17" t="s">
        <v>27</v>
      </c>
      <c r="M9" s="17" t="s">
        <v>27</v>
      </c>
      <c r="N9" s="17" t="s">
        <v>27</v>
      </c>
      <c r="O9" s="17" t="s">
        <v>27</v>
      </c>
      <c r="P9" s="17" t="s">
        <v>27</v>
      </c>
      <c r="Q9" s="17" t="s">
        <v>27</v>
      </c>
      <c r="R9" s="17" t="s">
        <v>27</v>
      </c>
      <c r="S9" s="17" t="s">
        <v>27</v>
      </c>
      <c r="T9" s="17" t="s">
        <v>27</v>
      </c>
      <c r="U9" s="17" t="s">
        <v>27</v>
      </c>
      <c r="V9" s="17" t="s">
        <v>27</v>
      </c>
      <c r="W9" s="17" t="s">
        <v>27</v>
      </c>
      <c r="X9" s="17" t="s">
        <v>27</v>
      </c>
      <c r="Y9" s="17" t="s">
        <v>27</v>
      </c>
      <c r="Z9" s="32"/>
      <c r="AA9" s="32"/>
      <c r="AB9" s="31"/>
      <c r="AC9" s="24"/>
      <c r="AD9" s="32"/>
    </row>
    <row r="10" spans="1:31" ht="42" customHeight="1" x14ac:dyDescent="0.25">
      <c r="A10" s="19">
        <v>1</v>
      </c>
      <c r="B10" s="56" t="s">
        <v>66</v>
      </c>
      <c r="C10" s="55"/>
      <c r="D10" s="22" t="s">
        <v>57</v>
      </c>
      <c r="E10" s="17">
        <v>10</v>
      </c>
      <c r="F10" s="17">
        <v>38.5</v>
      </c>
      <c r="G10" s="17">
        <v>35.5</v>
      </c>
      <c r="H10" s="17">
        <v>37.5</v>
      </c>
      <c r="I10" s="17" t="s">
        <v>28</v>
      </c>
      <c r="J10" s="17" t="s">
        <v>29</v>
      </c>
      <c r="K10" s="17" t="s">
        <v>30</v>
      </c>
      <c r="L10" s="17" t="s">
        <v>31</v>
      </c>
      <c r="M10" s="17" t="s">
        <v>32</v>
      </c>
      <c r="N10" s="17" t="s">
        <v>33</v>
      </c>
      <c r="O10" s="17" t="s">
        <v>34</v>
      </c>
      <c r="P10" s="17" t="s">
        <v>35</v>
      </c>
      <c r="Q10" s="17" t="s">
        <v>36</v>
      </c>
      <c r="R10" s="17" t="s">
        <v>37</v>
      </c>
      <c r="S10" s="17" t="s">
        <v>38</v>
      </c>
      <c r="T10" s="17" t="s">
        <v>39</v>
      </c>
      <c r="U10" s="17" t="s">
        <v>40</v>
      </c>
      <c r="V10" s="17" t="s">
        <v>41</v>
      </c>
      <c r="W10" s="17" t="s">
        <v>42</v>
      </c>
      <c r="X10" s="17" t="s">
        <v>43</v>
      </c>
      <c r="Y10" s="17" t="s">
        <v>44</v>
      </c>
      <c r="Z10" s="17">
        <v>1.71</v>
      </c>
      <c r="AA10" s="17">
        <v>0.76</v>
      </c>
      <c r="AB10" s="18">
        <f>G10</f>
        <v>35.5</v>
      </c>
      <c r="AC10" s="18">
        <f>AB10*E10</f>
        <v>355</v>
      </c>
      <c r="AD10" s="21">
        <v>199.65</v>
      </c>
      <c r="AE10" s="7"/>
    </row>
    <row r="11" spans="1:31" ht="53.25" customHeight="1" x14ac:dyDescent="0.25">
      <c r="A11" s="19">
        <v>2</v>
      </c>
      <c r="B11" s="54" t="s">
        <v>62</v>
      </c>
      <c r="C11" s="55"/>
      <c r="D11" s="22" t="s">
        <v>65</v>
      </c>
      <c r="E11" s="17">
        <v>20</v>
      </c>
      <c r="F11" s="17">
        <v>65</v>
      </c>
      <c r="G11" s="17">
        <v>60</v>
      </c>
      <c r="H11" s="17">
        <v>63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>
        <v>1.71</v>
      </c>
      <c r="AA11" s="17">
        <v>0.76</v>
      </c>
      <c r="AB11" s="18">
        <f t="shared" ref="AB11:AB13" si="0">G11</f>
        <v>60</v>
      </c>
      <c r="AC11" s="18">
        <f t="shared" ref="AC11:AC13" si="1">AB11*E11</f>
        <v>1200</v>
      </c>
      <c r="AD11" s="21">
        <v>69.81</v>
      </c>
      <c r="AE11" s="7"/>
    </row>
    <row r="12" spans="1:31" ht="51" customHeight="1" x14ac:dyDescent="0.25">
      <c r="A12" s="19">
        <v>3</v>
      </c>
      <c r="B12" s="54" t="s">
        <v>61</v>
      </c>
      <c r="C12" s="55"/>
      <c r="D12" s="17" t="s">
        <v>57</v>
      </c>
      <c r="E12" s="17">
        <v>20</v>
      </c>
      <c r="F12" s="17">
        <v>144</v>
      </c>
      <c r="G12" s="17">
        <v>130</v>
      </c>
      <c r="H12" s="17">
        <v>140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>
        <v>1.71</v>
      </c>
      <c r="AA12" s="17">
        <v>0.76</v>
      </c>
      <c r="AB12" s="18">
        <f t="shared" si="0"/>
        <v>130</v>
      </c>
      <c r="AC12" s="18">
        <f t="shared" si="1"/>
        <v>2600</v>
      </c>
      <c r="AD12" s="21">
        <v>191.99</v>
      </c>
      <c r="AE12" s="7"/>
    </row>
    <row r="13" spans="1:31" ht="66.75" customHeight="1" x14ac:dyDescent="0.25">
      <c r="A13" s="19">
        <v>4</v>
      </c>
      <c r="B13" s="54" t="s">
        <v>60</v>
      </c>
      <c r="C13" s="55"/>
      <c r="D13" s="17" t="s">
        <v>57</v>
      </c>
      <c r="E13" s="17">
        <v>30</v>
      </c>
      <c r="F13" s="17">
        <v>127</v>
      </c>
      <c r="G13" s="17">
        <v>120</v>
      </c>
      <c r="H13" s="17">
        <v>130</v>
      </c>
      <c r="I13" s="17" t="s">
        <v>28</v>
      </c>
      <c r="J13" s="17" t="s">
        <v>29</v>
      </c>
      <c r="K13" s="17" t="s">
        <v>30</v>
      </c>
      <c r="L13" s="17" t="s">
        <v>31</v>
      </c>
      <c r="M13" s="17" t="s">
        <v>32</v>
      </c>
      <c r="N13" s="17" t="s">
        <v>33</v>
      </c>
      <c r="O13" s="17" t="s">
        <v>34</v>
      </c>
      <c r="P13" s="17" t="s">
        <v>35</v>
      </c>
      <c r="Q13" s="17" t="s">
        <v>36</v>
      </c>
      <c r="R13" s="17" t="s">
        <v>37</v>
      </c>
      <c r="S13" s="17" t="s">
        <v>38</v>
      </c>
      <c r="T13" s="17" t="s">
        <v>39</v>
      </c>
      <c r="U13" s="17" t="s">
        <v>40</v>
      </c>
      <c r="V13" s="17" t="s">
        <v>41</v>
      </c>
      <c r="W13" s="17" t="s">
        <v>42</v>
      </c>
      <c r="X13" s="17" t="s">
        <v>43</v>
      </c>
      <c r="Y13" s="17" t="s">
        <v>44</v>
      </c>
      <c r="Z13" s="17">
        <v>1.71</v>
      </c>
      <c r="AA13" s="17">
        <v>0.76</v>
      </c>
      <c r="AB13" s="18">
        <f t="shared" si="0"/>
        <v>120</v>
      </c>
      <c r="AC13" s="18">
        <f t="shared" si="1"/>
        <v>3600</v>
      </c>
      <c r="AD13" s="21">
        <v>132.72</v>
      </c>
      <c r="AE13" s="7"/>
    </row>
    <row r="14" spans="1:31" x14ac:dyDescent="0.25">
      <c r="A14" s="47" t="s">
        <v>45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20"/>
      <c r="AC14" s="18">
        <f>SUM(AC10:AC13)</f>
        <v>7755</v>
      </c>
      <c r="AD14" s="3"/>
    </row>
    <row r="15" spans="1:31" x14ac:dyDescent="0.25">
      <c r="A15" s="48" t="s">
        <v>58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50"/>
      <c r="AD15" s="3"/>
    </row>
    <row r="16" spans="1:31" x14ac:dyDescent="0.25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8"/>
      <c r="AC16" s="3"/>
      <c r="AD16" s="3"/>
    </row>
    <row r="17" spans="1:30" x14ac:dyDescent="0.25">
      <c r="A17" s="52" t="s">
        <v>59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9"/>
      <c r="AC17" s="3"/>
      <c r="AD17" s="3"/>
    </row>
    <row r="18" spans="1:30" x14ac:dyDescent="0.25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9"/>
      <c r="AC18" s="3"/>
      <c r="AD18" s="3"/>
    </row>
    <row r="19" spans="1:30" x14ac:dyDescent="0.25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9"/>
      <c r="AC19" s="3"/>
      <c r="AD19" s="3"/>
    </row>
    <row r="20" spans="1:30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"/>
    </row>
    <row r="21" spans="1:30" ht="15.75" thickBot="1" x14ac:dyDescent="0.3">
      <c r="A21" s="1"/>
      <c r="B21" s="1"/>
      <c r="C21" s="1"/>
      <c r="D21" s="1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0"/>
      <c r="AC21" s="3"/>
      <c r="AD21" s="3"/>
    </row>
    <row r="22" spans="1:30" ht="15.75" thickBot="1" x14ac:dyDescent="0.3">
      <c r="A22" s="40" t="s">
        <v>46</v>
      </c>
      <c r="B22" s="41"/>
      <c r="C22" s="41"/>
      <c r="D22" s="3"/>
      <c r="E22" s="6"/>
      <c r="F22" s="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6"/>
      <c r="AA22" s="6"/>
      <c r="AB22" s="10"/>
      <c r="AC22" s="3"/>
      <c r="AD22" s="3"/>
    </row>
    <row r="23" spans="1:30" x14ac:dyDescent="0.25">
      <c r="A23" s="42"/>
      <c r="B23" s="43"/>
      <c r="C23" s="43"/>
      <c r="D23" s="11"/>
      <c r="E23" s="6"/>
      <c r="F23" s="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6"/>
      <c r="AA23" s="6"/>
      <c r="AB23" s="12"/>
      <c r="AC23" s="3"/>
      <c r="AD23" s="3"/>
    </row>
    <row r="24" spans="1:30" ht="15.75" thickBot="1" x14ac:dyDescent="0.3">
      <c r="A24" s="44" t="s">
        <v>47</v>
      </c>
      <c r="B24" s="45"/>
      <c r="C24" s="45"/>
      <c r="D24" s="11"/>
      <c r="E24" s="6"/>
      <c r="F24" s="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6"/>
      <c r="AA24" s="6"/>
      <c r="AB24" s="12"/>
      <c r="AC24" s="3"/>
      <c r="AD24" s="3"/>
    </row>
    <row r="25" spans="1:30" x14ac:dyDescent="0.25">
      <c r="A25" s="35" t="s">
        <v>52</v>
      </c>
      <c r="B25" s="36"/>
      <c r="C25" s="36"/>
      <c r="D25" s="11"/>
      <c r="E25" s="6"/>
      <c r="F25" s="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6"/>
      <c r="AA25" s="6"/>
      <c r="AB25" s="6"/>
      <c r="AC25" s="3"/>
      <c r="AD25" s="3"/>
    </row>
    <row r="26" spans="1:30" ht="16.5" thickBot="1" x14ac:dyDescent="0.3">
      <c r="A26" s="37" t="s">
        <v>48</v>
      </c>
      <c r="B26" s="38"/>
      <c r="C26" s="38"/>
      <c r="D26" s="1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6"/>
      <c r="AA26" s="6"/>
      <c r="AB26" s="6"/>
      <c r="AC26" s="3"/>
      <c r="AD26" s="3"/>
    </row>
    <row r="27" spans="1:30" ht="15.75" x14ac:dyDescent="0.25">
      <c r="A27" s="8"/>
      <c r="B27" s="8"/>
      <c r="C27" s="8"/>
      <c r="D27" s="13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6"/>
      <c r="AA27" s="6"/>
      <c r="AB27" s="6"/>
      <c r="AC27" s="3"/>
      <c r="AD27" s="3"/>
    </row>
    <row r="28" spans="1:30" ht="15.75" x14ac:dyDescent="0.25">
      <c r="A28" s="15" t="s">
        <v>0</v>
      </c>
      <c r="B28" s="3"/>
      <c r="C28" s="3"/>
      <c r="D28" s="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3"/>
      <c r="AD28" s="3"/>
    </row>
    <row r="29" spans="1:30" x14ac:dyDescent="0.25">
      <c r="A29" s="3"/>
      <c r="B29" s="3"/>
      <c r="C29" s="3"/>
      <c r="D29" s="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3"/>
      <c r="AD29" s="3"/>
    </row>
    <row r="30" spans="1:30" x14ac:dyDescent="0.25">
      <c r="A30" s="3"/>
      <c r="B30" s="3"/>
      <c r="C30" s="3"/>
      <c r="D30" s="3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3"/>
      <c r="AD30" s="3"/>
    </row>
    <row r="31" spans="1:30" x14ac:dyDescent="0.25">
      <c r="A31" s="3"/>
      <c r="B31" s="16"/>
      <c r="C31" s="3"/>
      <c r="D31" s="3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3"/>
      <c r="AD31" s="3"/>
    </row>
  </sheetData>
  <mergeCells count="31">
    <mergeCell ref="AD8:AD9"/>
    <mergeCell ref="C5:AD5"/>
    <mergeCell ref="C6:AD6"/>
    <mergeCell ref="A7:AD7"/>
    <mergeCell ref="B13:C13"/>
    <mergeCell ref="B10:C10"/>
    <mergeCell ref="B11:C11"/>
    <mergeCell ref="B12:C12"/>
    <mergeCell ref="A19:AA19"/>
    <mergeCell ref="A14:AA14"/>
    <mergeCell ref="A15:AC15"/>
    <mergeCell ref="A16:AA16"/>
    <mergeCell ref="A17:AA17"/>
    <mergeCell ref="A18:AA18"/>
    <mergeCell ref="A25:C25"/>
    <mergeCell ref="A26:C26"/>
    <mergeCell ref="A20:AC20"/>
    <mergeCell ref="A22:C22"/>
    <mergeCell ref="A23:C23"/>
    <mergeCell ref="A24:C24"/>
    <mergeCell ref="A3:AC3"/>
    <mergeCell ref="AC8:AC9"/>
    <mergeCell ref="A8:A9"/>
    <mergeCell ref="B8:C9"/>
    <mergeCell ref="D8:D9"/>
    <mergeCell ref="E8:E9"/>
    <mergeCell ref="Z8:Z9"/>
    <mergeCell ref="AA8:AA9"/>
    <mergeCell ref="AB8:AB9"/>
    <mergeCell ref="A5:B5"/>
    <mergeCell ref="A6:B6"/>
  </mergeCells>
  <pageMargins left="0.39370078740157483" right="0.39370078740157483" top="0.39370078740157483" bottom="0.39370078740157483" header="0" footer="0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2026-05-14T14:16:56Z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