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showHorizontalScroll="0" showVerticalScroll="0" showSheetTabs="0" xWindow="0" yWindow="0" windowWidth="27480" windowHeight="9525"/>
  </bookViews>
  <sheets>
    <sheet name="9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2" l="1"/>
  <c r="L7" i="2"/>
  <c r="L6" i="2"/>
  <c r="L5" i="2"/>
</calcChain>
</file>

<file path=xl/sharedStrings.xml><?xml version="1.0" encoding="utf-8"?>
<sst xmlns="http://schemas.openxmlformats.org/spreadsheetml/2006/main" count="28" uniqueCount="26">
  <si>
    <t xml:space="preserve">Растёт и обоснование начальной (максимальной) начальной (максимальной) цены контракта
</t>
  </si>
  <si>
    <t>№</t>
  </si>
  <si>
    <t>Наименование товара</t>
  </si>
  <si>
    <t>Ед.изм</t>
  </si>
  <si>
    <t>Количество</t>
  </si>
  <si>
    <t>Коммерческие предложения</t>
  </si>
  <si>
    <t>Однородность совокупности значений выявленных цен, используемых в расчете Н(М)ЦК</t>
  </si>
  <si>
    <t>Н(М)ЦК определяемая методом сопоставимых рыночных цен (анализа рынка)*</t>
  </si>
  <si>
    <t xml:space="preserve">Средняя арифметическая цена за единицу &lt;ц&gt; </t>
  </si>
  <si>
    <t>Среднее квадратичное отклонение</t>
  </si>
  <si>
    <r>
      <t xml:space="preserve">коэффициент вариации цен V </t>
    </r>
    <r>
      <rPr>
        <b/>
        <sz val="6"/>
        <color indexed="8"/>
        <rFont val="Times New Roman"/>
        <family val="1"/>
        <charset val="204"/>
      </rPr>
      <t xml:space="preserve">(%)           </t>
    </r>
    <r>
      <rPr>
        <i/>
        <sz val="6"/>
        <color indexed="8"/>
        <rFont val="Times New Roman"/>
        <family val="1"/>
        <charset val="204"/>
      </rPr>
      <t xml:space="preserve">                               (не должен превышать 33%)</t>
    </r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</si>
  <si>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</t>
    </r>
    <r>
      <rPr>
        <sz val="6"/>
        <color indexed="8"/>
        <rFont val="Times New Roman"/>
        <family val="1"/>
        <charset val="204"/>
      </rPr>
      <t>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</si>
  <si>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  (руб.)</t>
  </si>
  <si>
    <r>
      <t xml:space="preserve">Цена за единицу с округлением </t>
    </r>
    <r>
      <rPr>
        <b/>
        <sz val="7"/>
        <color theme="1"/>
        <rFont val="Times New Roman"/>
        <family val="1"/>
        <charset val="204"/>
      </rPr>
      <t>(вниз) до сотых долей после запятой (руб.)</t>
    </r>
  </si>
  <si>
    <r>
      <rPr>
        <b/>
        <sz val="9"/>
        <color theme="1"/>
        <rFont val="Times New Roman"/>
        <family val="1"/>
        <charset val="204"/>
      </rPr>
      <t>Н(М)ЦК</t>
    </r>
    <r>
      <rPr>
        <b/>
        <sz val="8"/>
        <color theme="1"/>
        <rFont val="Times New Roman"/>
        <family val="1"/>
        <charset val="204"/>
      </rPr>
      <t xml:space="preserve"> </t>
    </r>
    <r>
      <rPr>
        <b/>
        <sz val="7"/>
        <color theme="1"/>
        <rFont val="Times New Roman"/>
        <family val="1"/>
        <charset val="204"/>
      </rPr>
      <t>контракта с учетом округления цены за единицу (руб.</t>
    </r>
    <r>
      <rPr>
        <b/>
        <sz val="8"/>
        <color theme="1"/>
        <rFont val="Times New Roman"/>
        <family val="1"/>
        <charset val="204"/>
      </rPr>
      <t>)</t>
    </r>
  </si>
  <si>
    <t>В результате проведенного расчета Н(М)ЦК составила:</t>
  </si>
  <si>
    <t>рублей.</t>
  </si>
  <si>
    <t>* При определении Н(М)ЦК,контракта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реестра контрактов не позволяет проводить операции с такими значениями. Поэтому в случае необходимости Заказчиком применяется округление  (вниз) таких показателей.</t>
  </si>
  <si>
    <t>Справочная информация и документы либо указание реквизитов документов, на основании которых выполнен расчет Н(М)ЦК</t>
  </si>
  <si>
    <t>Коммерческое предложение № 1</t>
  </si>
  <si>
    <t>Коммерческое предложение № 2</t>
  </si>
  <si>
    <t>Коммерческое предложение № 3</t>
  </si>
  <si>
    <t>шт</t>
  </si>
  <si>
    <t>ГБОУ гимназия №192</t>
  </si>
  <si>
    <t>Мнгофункциональное устройство лазерное МФУ</t>
  </si>
  <si>
    <t>Расчет по 100-р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</si>
</sst>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0.0000000000000000"/>
  </numFmts>
  <fonts count="19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6"/>
      <color indexed="8"/>
      <name val="Times New Roman"/>
      <family val="1"/>
      <charset val="204"/>
    </font>
    <font>
      <i/>
      <sz val="6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6"/>
      <color indexed="8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sz val="10"/>
      <name val="Arial Cyr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1" fillId="0" borderId="0"/>
    <xf numFmtId="43" fontId="17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3" fillId="0" borderId="2" xfId="0" applyFont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6" fillId="0" borderId="2" xfId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>
      <alignment horizontal="center"/>
    </xf>
    <xf numFmtId="4" fontId="6" fillId="0" borderId="2" xfId="0" applyNumberFormat="1" applyFont="1" applyFill="1" applyBorder="1" applyAlignment="1">
      <alignment horizontal="right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/>
    </xf>
    <xf numFmtId="164" fontId="12" fillId="0" borderId="0" xfId="0" applyNumberFormat="1" applyFont="1" applyBorder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14" fillId="0" borderId="0" xfId="0" applyFont="1" applyAlignment="1"/>
    <xf numFmtId="0" fontId="12" fillId="0" borderId="0" xfId="0" applyFont="1" applyAlignment="1"/>
    <xf numFmtId="0" fontId="9" fillId="0" borderId="0" xfId="0" applyFont="1" applyAlignment="1"/>
    <xf numFmtId="0" fontId="15" fillId="0" borderId="8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center" wrapText="1"/>
    </xf>
    <xf numFmtId="49" fontId="16" fillId="0" borderId="2" xfId="0" applyNumberFormat="1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2" fillId="0" borderId="0" xfId="0" applyFont="1" applyFill="1" applyAlignment="1"/>
    <xf numFmtId="4" fontId="2" fillId="0" borderId="0" xfId="0" applyNumberFormat="1" applyFont="1" applyFill="1"/>
    <xf numFmtId="0" fontId="2" fillId="0" borderId="0" xfId="0" applyFont="1" applyFill="1"/>
    <xf numFmtId="43" fontId="18" fillId="0" borderId="0" xfId="2" applyFont="1" applyFill="1"/>
    <xf numFmtId="43" fontId="14" fillId="0" borderId="0" xfId="0" applyNumberFormat="1" applyFont="1" applyFill="1"/>
    <xf numFmtId="164" fontId="2" fillId="0" borderId="2" xfId="0" applyNumberFormat="1" applyFont="1" applyBorder="1"/>
    <xf numFmtId="0" fontId="2" fillId="0" borderId="2" xfId="0" applyFont="1" applyBorder="1"/>
    <xf numFmtId="0" fontId="2" fillId="0" borderId="2" xfId="0" applyFont="1" applyBorder="1" applyAlignment="1">
      <alignment wrapText="1"/>
    </xf>
    <xf numFmtId="2" fontId="12" fillId="0" borderId="0" xfId="0" applyNumberFormat="1" applyFont="1" applyAlignment="1">
      <alignment horizontal="center" vertical="center"/>
    </xf>
    <xf numFmtId="0" fontId="12" fillId="0" borderId="9" xfId="0" applyFont="1" applyBorder="1" applyAlignment="1">
      <alignment horizontal="right" vertical="center" wrapText="1"/>
    </xf>
    <xf numFmtId="0" fontId="12" fillId="0" borderId="0" xfId="0" applyFont="1" applyBorder="1" applyAlignment="1">
      <alignment horizontal="right" vertical="center" wrapText="1"/>
    </xf>
    <xf numFmtId="0" fontId="13" fillId="0" borderId="0" xfId="0" applyFont="1" applyAlignment="1">
      <alignment horizontal="left" wrapText="1"/>
    </xf>
    <xf numFmtId="0" fontId="1" fillId="0" borderId="1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</cellXfs>
  <cellStyles count="3">
    <cellStyle name="Обычный" xfId="0" builtinId="0"/>
    <cellStyle name="Обычный_Моя Копия 24(1).06.08" xfId="1"/>
    <cellStyle name="Финансовый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3</xdr:row>
      <xdr:rowOff>1600200</xdr:rowOff>
    </xdr:from>
    <xdr:to>
      <xdr:col>10</xdr:col>
      <xdr:colOff>1504950</xdr:colOff>
      <xdr:row>3</xdr:row>
      <xdr:rowOff>1962150</xdr:rowOff>
    </xdr:to>
    <xdr:pic>
      <xdr:nvPicPr>
        <xdr:cNvPr id="2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191750" y="1162050"/>
          <a:ext cx="14859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3</xdr:row>
      <xdr:rowOff>1400175</xdr:rowOff>
    </xdr:from>
    <xdr:to>
      <xdr:col>10</xdr:col>
      <xdr:colOff>419100</xdr:colOff>
      <xdr:row>3</xdr:row>
      <xdr:rowOff>1628775</xdr:rowOff>
    </xdr:to>
    <xdr:pic>
      <xdr:nvPicPr>
        <xdr:cNvPr id="3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39400" y="1162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19050</xdr:colOff>
      <xdr:row>3</xdr:row>
      <xdr:rowOff>1457325</xdr:rowOff>
    </xdr:from>
    <xdr:to>
      <xdr:col>10</xdr:col>
      <xdr:colOff>1504950</xdr:colOff>
      <xdr:row>3</xdr:row>
      <xdr:rowOff>1790700</xdr:rowOff>
    </xdr:to>
    <xdr:pic>
      <xdr:nvPicPr>
        <xdr:cNvPr id="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191750" y="1162050"/>
          <a:ext cx="14859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266700</xdr:colOff>
      <xdr:row>3</xdr:row>
      <xdr:rowOff>1266825</xdr:rowOff>
    </xdr:from>
    <xdr:to>
      <xdr:col>10</xdr:col>
      <xdr:colOff>419100</xdr:colOff>
      <xdr:row>3</xdr:row>
      <xdr:rowOff>1476375</xdr:rowOff>
    </xdr:to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39400" y="1162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190501</xdr:colOff>
      <xdr:row>3</xdr:row>
      <xdr:rowOff>542925</xdr:rowOff>
    </xdr:from>
    <xdr:to>
      <xdr:col>9</xdr:col>
      <xdr:colOff>714375</xdr:colOff>
      <xdr:row>3</xdr:row>
      <xdr:rowOff>724078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324976" y="904875"/>
          <a:ext cx="523874" cy="1811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276226</xdr:colOff>
      <xdr:row>3</xdr:row>
      <xdr:rowOff>457201</xdr:rowOff>
    </xdr:from>
    <xdr:to>
      <xdr:col>8</xdr:col>
      <xdr:colOff>695325</xdr:colOff>
      <xdr:row>3</xdr:row>
      <xdr:rowOff>649934</xdr:rowOff>
    </xdr:to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8372476" y="819151"/>
          <a:ext cx="419099" cy="19273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904876</xdr:colOff>
      <xdr:row>3</xdr:row>
      <xdr:rowOff>571501</xdr:rowOff>
    </xdr:from>
    <xdr:to>
      <xdr:col>10</xdr:col>
      <xdr:colOff>1571625</xdr:colOff>
      <xdr:row>3</xdr:row>
      <xdr:rowOff>721092</xdr:rowOff>
    </xdr:to>
    <xdr:pic>
      <xdr:nvPicPr>
        <xdr:cNvPr id="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77576" y="933451"/>
          <a:ext cx="666749" cy="1495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9525</xdr:colOff>
      <xdr:row>3</xdr:row>
      <xdr:rowOff>581025</xdr:rowOff>
    </xdr:from>
    <xdr:to>
      <xdr:col>10</xdr:col>
      <xdr:colOff>99580</xdr:colOff>
      <xdr:row>3</xdr:row>
      <xdr:rowOff>704850</xdr:rowOff>
    </xdr:to>
    <xdr:pic>
      <xdr:nvPicPr>
        <xdr:cNvPr id="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182225" y="942975"/>
          <a:ext cx="90055" cy="123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tabSelected="1" view="pageBreakPreview" zoomScale="90" zoomScaleNormal="90" zoomScaleSheetLayoutView="90" workbookViewId="0">
      <selection activeCell="J8" sqref="J8"/>
    </sheetView>
  </sheetViews>
  <sheetFormatPr defaultRowHeight="12.75" x14ac:dyDescent="0.2"/>
  <cols>
    <col min="1" max="1" width="8.7109375" style="1" customWidth="1"/>
    <col min="2" max="2" width="54.42578125" style="1" customWidth="1"/>
    <col min="3" max="3" width="5.85546875" style="1" customWidth="1"/>
    <col min="4" max="4" width="6.7109375" style="8" customWidth="1"/>
    <col min="5" max="5" width="15.42578125" style="28" customWidth="1"/>
    <col min="6" max="7" width="11.7109375" style="1" customWidth="1"/>
    <col min="8" max="8" width="13.140625" style="1" customWidth="1"/>
    <col min="9" max="9" width="15.5703125" style="1" customWidth="1"/>
    <col min="10" max="10" width="21.7109375" style="1" customWidth="1"/>
    <col min="11" max="11" width="26.140625" style="1" customWidth="1"/>
    <col min="12" max="12" width="12.28515625" style="1" customWidth="1"/>
    <col min="13" max="13" width="13.140625" style="1" customWidth="1"/>
    <col min="14" max="14" width="13.42578125" style="1" customWidth="1"/>
    <col min="15" max="15" width="15.7109375" style="1" customWidth="1"/>
    <col min="16" max="16" width="15" style="1" customWidth="1"/>
    <col min="17" max="17" width="9.5703125" style="1" customWidth="1"/>
    <col min="18" max="18" width="13.28515625" style="1" customWidth="1"/>
    <col min="19" max="16384" width="9.140625" style="1"/>
  </cols>
  <sheetData>
    <row r="1" spans="1:16" x14ac:dyDescent="0.2">
      <c r="C1" s="1" t="s">
        <v>23</v>
      </c>
    </row>
    <row r="2" spans="1:16" ht="15.75" x14ac:dyDescent="0.2">
      <c r="A2" s="38" t="s">
        <v>0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6" x14ac:dyDescent="0.2">
      <c r="A3" s="39" t="s">
        <v>1</v>
      </c>
      <c r="B3" s="39" t="s">
        <v>2</v>
      </c>
      <c r="C3" s="40" t="s">
        <v>3</v>
      </c>
      <c r="D3" s="40" t="s">
        <v>4</v>
      </c>
      <c r="E3" s="42" t="s">
        <v>5</v>
      </c>
      <c r="F3" s="43"/>
      <c r="G3" s="44"/>
      <c r="H3" s="45" t="s">
        <v>6</v>
      </c>
      <c r="I3" s="45"/>
      <c r="J3" s="45"/>
      <c r="K3" s="46" t="s">
        <v>7</v>
      </c>
      <c r="L3" s="46"/>
      <c r="M3" s="46"/>
      <c r="N3" s="46"/>
      <c r="O3" s="31"/>
    </row>
    <row r="4" spans="1:16" ht="63" x14ac:dyDescent="0.2">
      <c r="A4" s="39"/>
      <c r="B4" s="40"/>
      <c r="C4" s="41"/>
      <c r="D4" s="41"/>
      <c r="E4" s="18" t="s">
        <v>19</v>
      </c>
      <c r="F4" s="18" t="s">
        <v>20</v>
      </c>
      <c r="G4" s="18" t="s">
        <v>21</v>
      </c>
      <c r="H4" s="2" t="s">
        <v>8</v>
      </c>
      <c r="I4" s="2" t="s">
        <v>9</v>
      </c>
      <c r="J4" s="3" t="s">
        <v>10</v>
      </c>
      <c r="K4" s="4" t="s">
        <v>11</v>
      </c>
      <c r="L4" s="5" t="s">
        <v>12</v>
      </c>
      <c r="M4" s="6" t="s">
        <v>13</v>
      </c>
      <c r="N4" s="6" t="s">
        <v>14</v>
      </c>
      <c r="O4" s="32" t="s">
        <v>25</v>
      </c>
    </row>
    <row r="5" spans="1:16" x14ac:dyDescent="0.2">
      <c r="A5" s="19">
        <v>1</v>
      </c>
      <c r="B5" s="20" t="s">
        <v>24</v>
      </c>
      <c r="C5" s="21" t="s">
        <v>22</v>
      </c>
      <c r="D5" s="7">
        <v>1</v>
      </c>
      <c r="E5" s="9"/>
      <c r="F5" s="9"/>
      <c r="G5" s="9"/>
      <c r="H5" s="22"/>
      <c r="I5" s="23"/>
      <c r="J5" s="23"/>
      <c r="K5" s="10"/>
      <c r="L5" s="10">
        <f>O5</f>
        <v>106819.67</v>
      </c>
      <c r="M5" s="10"/>
      <c r="N5" s="10"/>
      <c r="O5" s="33">
        <v>106819.67</v>
      </c>
    </row>
    <row r="6" spans="1:16" x14ac:dyDescent="0.2">
      <c r="A6" s="24">
        <v>2</v>
      </c>
      <c r="B6" s="20" t="s">
        <v>24</v>
      </c>
      <c r="C6" s="21" t="s">
        <v>22</v>
      </c>
      <c r="D6" s="7">
        <v>1</v>
      </c>
      <c r="E6" s="9"/>
      <c r="F6" s="9"/>
      <c r="G6" s="9"/>
      <c r="H6" s="22"/>
      <c r="I6" s="23"/>
      <c r="J6" s="23"/>
      <c r="K6" s="10"/>
      <c r="L6" s="10">
        <f>O6</f>
        <v>72439.86</v>
      </c>
      <c r="M6" s="10"/>
      <c r="N6" s="10"/>
      <c r="O6" s="32">
        <v>72439.86</v>
      </c>
    </row>
    <row r="7" spans="1:16" x14ac:dyDescent="0.2">
      <c r="A7" s="19"/>
      <c r="B7" s="20"/>
      <c r="C7" s="21"/>
      <c r="D7" s="7"/>
      <c r="E7" s="9"/>
      <c r="F7" s="9"/>
      <c r="G7" s="9"/>
      <c r="H7" s="22"/>
      <c r="I7" s="23"/>
      <c r="J7" s="23"/>
      <c r="K7" s="10"/>
      <c r="L7" s="10">
        <f>SUM(L5:L6)</f>
        <v>179259.53</v>
      </c>
      <c r="M7" s="10"/>
      <c r="N7" s="10"/>
      <c r="O7" s="32"/>
    </row>
    <row r="8" spans="1:16" s="14" customFormat="1" ht="15.75" x14ac:dyDescent="0.25">
      <c r="A8" s="35" t="s">
        <v>15</v>
      </c>
      <c r="B8" s="35"/>
      <c r="C8" s="35"/>
      <c r="D8" s="35"/>
      <c r="E8" s="35"/>
      <c r="F8" s="35"/>
      <c r="G8" s="36"/>
      <c r="H8" s="36"/>
      <c r="I8" s="36"/>
      <c r="J8" s="34">
        <f>L7</f>
        <v>179259.53</v>
      </c>
      <c r="K8" s="11" t="s">
        <v>16</v>
      </c>
      <c r="L8" s="11"/>
      <c r="M8" s="11"/>
      <c r="N8" s="12"/>
      <c r="O8" s="13"/>
      <c r="P8" s="13"/>
    </row>
    <row r="9" spans="1:16" ht="39" customHeight="1" x14ac:dyDescent="0.2">
      <c r="A9" s="37" t="s">
        <v>17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</row>
    <row r="10" spans="1:16" ht="15.75" x14ac:dyDescent="0.25">
      <c r="A10" s="15" t="s">
        <v>18</v>
      </c>
      <c r="B10" s="16"/>
      <c r="C10" s="16"/>
      <c r="D10" s="16"/>
      <c r="E10" s="26"/>
      <c r="F10" s="16"/>
      <c r="G10" s="16"/>
      <c r="H10" s="16"/>
      <c r="I10" s="16"/>
      <c r="J10" s="16"/>
      <c r="K10" s="16"/>
      <c r="L10" s="16"/>
      <c r="M10" s="16"/>
      <c r="N10" s="16"/>
    </row>
    <row r="11" spans="1:16" ht="15.75" x14ac:dyDescent="0.25">
      <c r="A11" s="16"/>
      <c r="B11" s="16"/>
      <c r="C11" s="16"/>
      <c r="D11" s="17"/>
      <c r="E11" s="26"/>
      <c r="F11" s="16"/>
      <c r="G11" s="16"/>
      <c r="H11" s="16"/>
      <c r="I11" s="16"/>
      <c r="J11" s="16"/>
      <c r="K11" s="16"/>
      <c r="L11" s="16"/>
      <c r="M11" s="16"/>
      <c r="N11" s="16"/>
    </row>
    <row r="12" spans="1:16" x14ac:dyDescent="0.2">
      <c r="E12" s="27"/>
    </row>
    <row r="15" spans="1:16" x14ac:dyDescent="0.2">
      <c r="D15" s="25"/>
    </row>
    <row r="16" spans="1:16" x14ac:dyDescent="0.2">
      <c r="D16" s="25"/>
    </row>
    <row r="17" spans="4:5" x14ac:dyDescent="0.2">
      <c r="D17" s="25"/>
      <c r="E17" s="27"/>
    </row>
    <row r="18" spans="4:5" x14ac:dyDescent="0.2">
      <c r="D18" s="25"/>
    </row>
    <row r="19" spans="4:5" x14ac:dyDescent="0.2">
      <c r="D19" s="25"/>
    </row>
    <row r="20" spans="4:5" x14ac:dyDescent="0.2">
      <c r="D20" s="25"/>
      <c r="E20" s="27"/>
    </row>
    <row r="21" spans="4:5" x14ac:dyDescent="0.2">
      <c r="D21" s="25"/>
      <c r="E21" s="29"/>
    </row>
    <row r="22" spans="4:5" x14ac:dyDescent="0.2">
      <c r="D22" s="25"/>
      <c r="E22" s="30"/>
    </row>
    <row r="23" spans="4:5" x14ac:dyDescent="0.2">
      <c r="D23" s="25"/>
    </row>
    <row r="24" spans="4:5" x14ac:dyDescent="0.2">
      <c r="D24" s="25"/>
    </row>
  </sheetData>
  <mergeCells count="10">
    <mergeCell ref="A8:I8"/>
    <mergeCell ref="A9:N9"/>
    <mergeCell ref="A2:N2"/>
    <mergeCell ref="A3:A4"/>
    <mergeCell ref="B3:B4"/>
    <mergeCell ref="C3:C4"/>
    <mergeCell ref="D3:D4"/>
    <mergeCell ref="E3:G3"/>
    <mergeCell ref="H3:J3"/>
    <mergeCell ref="K3:N3"/>
  </mergeCells>
  <pageMargins left="0.7" right="0.7" top="0.75" bottom="0.75" header="0.3" footer="0.3"/>
  <pageSetup paperSize="9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2026-05-15T07:54:50Z</dcterms:modified>
</cp:coreProperties>
</file>