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25" i="1" l="1"/>
  <c r="M25" i="1" s="1"/>
  <c r="K24" i="1"/>
  <c r="M24" i="1" s="1"/>
  <c r="K23" i="1"/>
  <c r="M23" i="1" s="1"/>
  <c r="K22" i="1"/>
  <c r="M22" i="1" s="1"/>
  <c r="K21" i="1"/>
  <c r="M21" i="1" s="1"/>
  <c r="K20" i="1"/>
  <c r="M20" i="1" s="1"/>
  <c r="K19" i="1"/>
  <c r="M19" i="1" s="1"/>
  <c r="K18" i="1"/>
  <c r="M18" i="1" s="1"/>
  <c r="K17" i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26" i="1" l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F12" i="1"/>
  <c r="H17" i="1" l="1"/>
  <c r="H18" i="1"/>
  <c r="H21" i="1"/>
  <c r="H22" i="1"/>
  <c r="H25" i="1"/>
  <c r="H16" i="1"/>
  <c r="H19" i="1"/>
  <c r="H20" i="1"/>
  <c r="H23" i="1"/>
  <c r="H24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<sst xmlns="http://schemas.openxmlformats.org/spreadsheetml/2006/main" count="34" uniqueCount="34">
  <si>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</si>
  <si>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</si>
  <si>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</si>
  <si>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</si>
  <si>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</si>
  <si>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</si>
  <si>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</si>
  <si>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</si>
  <si>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</si>
  <si>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</si>
  <si>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</si>
  <si>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</si>
  <si>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</si>
  <si>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</si>
  <si>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</si>
  <si>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</si>
  <si>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</si>
  <si>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Проверка работоспособности повысительных насосов (прокрутка) – Техническое обслуживание повысительных насосов – внешний осмотр агрегатов, подводящих коммуникаций, при необходимости подтяжка сальников в 2027 г.</t>
  </si>
  <si>
    <t>Проверка работоспособности повысительных насосов (прокрутка) – Техническое обслуживание повысительных насосов – внешний осмотр агрегатов, подводящих коммуникаций, при необходимости подтяжка сальников в 2028 г.</t>
  </si>
  <si>
    <t>Проверка (обслуживание) шкафа управление задвижками; шкафа управление повысительными насосами – внешний осмотр, очистка от пыли, проверка соединений реле, контактов, при необходимости подтягивание контактов и крепежных винтов в 2027 г.</t>
  </si>
  <si>
    <t>Проверка (обслуживание) шкафа управление задвижками; шкафа управление повысительными насосами – внешний осмотр, очистка от пыли, проверка соединений реле, контактов, при необходимости подтягивание контактов и крепежных винтов в 2028 г.</t>
  </si>
  <si>
    <t>Проверка срабатывания электрозадвижек – 1 раз в 6 месяцев в 2027 г.</t>
  </si>
  <si>
    <t>Проверка срабатывания электрозадвижек – 1 раз в 6 месяцев в 2028 г.</t>
  </si>
  <si>
    <t>Проверка срабатывания кнопок дистанционного запуска в 2027 г.</t>
  </si>
  <si>
    <t>Проверка срабатывания кнопок дистанционного запуска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</si>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</sst>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6"/>
  <sheetViews>
    <sheetView tabSelected="1" topLeftCell="A10" workbookViewId="0">
      <selection activeCell="O13" sqref="O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5" x14ac:dyDescent="0.25">
      <c r="A4" s="42" t="s">
        <v>10</v>
      </c>
      <c r="B4" s="42"/>
      <c r="C4" s="42"/>
      <c r="D4" s="42"/>
      <c r="E4" s="42"/>
      <c r="F4" s="42"/>
      <c r="G4" s="42"/>
      <c r="H4" s="42"/>
    </row>
    <row r="5" spans="1:15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5" s="20" customFormat="1" x14ac:dyDescent="0.25">
      <c r="B7" s="44" t="s">
        <v>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5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5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5" s="12" customFormat="1" ht="118.5" customHeight="1" thickBot="1" x14ac:dyDescent="0.3">
      <c r="A11" s="35" t="s">
        <v>4</v>
      </c>
      <c r="B11" s="36" t="s">
        <v>8</v>
      </c>
      <c r="C11" s="13" t="s">
        <v>25</v>
      </c>
      <c r="D11" s="13" t="s">
        <v>26</v>
      </c>
      <c r="E11" s="13" t="s">
        <v>27</v>
      </c>
      <c r="F11" s="13" t="s">
        <v>28</v>
      </c>
      <c r="G11" s="14" t="s">
        <v>3</v>
      </c>
      <c r="H11" s="17" t="s">
        <v>2</v>
      </c>
      <c r="I11" s="25" t="s">
        <v>29</v>
      </c>
      <c r="J11" s="28" t="s">
        <v>30</v>
      </c>
      <c r="K11" s="14" t="s">
        <v>32</v>
      </c>
      <c r="L11" s="25" t="s">
        <v>31</v>
      </c>
      <c r="M11" s="14" t="s">
        <v>6</v>
      </c>
    </row>
    <row r="12" spans="1:15" ht="115.5" thickBot="1" x14ac:dyDescent="0.3">
      <c r="A12" s="10">
        <v>1</v>
      </c>
      <c r="B12" s="37" t="s">
        <v>11</v>
      </c>
      <c r="C12" s="33">
        <v>815.36</v>
      </c>
      <c r="D12" s="29">
        <v>856.13</v>
      </c>
      <c r="E12" s="29">
        <v>880.59</v>
      </c>
      <c r="F12" s="15">
        <f t="shared" ref="F12:F25" si="0">AVERAGE(C12:E12)</f>
        <v>850.69</v>
      </c>
      <c r="G12" s="15">
        <f t="shared" ref="G12:G25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6</v>
      </c>
      <c r="K12" s="18">
        <f>I12*J12</f>
        <v>4892.16</v>
      </c>
      <c r="L12" s="15">
        <v>4</v>
      </c>
      <c r="M12" s="15">
        <f>K12*L12</f>
        <v>19568.64</v>
      </c>
      <c r="O12" s="49"/>
    </row>
    <row r="13" spans="1:15" ht="115.5" thickBot="1" x14ac:dyDescent="0.3">
      <c r="A13" s="10">
        <v>2</v>
      </c>
      <c r="B13" s="37" t="s">
        <v>12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6</v>
      </c>
      <c r="K13" s="18">
        <f t="shared" ref="K13:K24" si="3">I13*J13</f>
        <v>5087.82</v>
      </c>
      <c r="L13" s="15">
        <v>4</v>
      </c>
      <c r="M13" s="15">
        <f t="shared" ref="M13:M25" si="4">K13*L13</f>
        <v>20351.28</v>
      </c>
      <c r="O13" s="49"/>
    </row>
    <row r="14" spans="1:15" ht="51.75" thickBot="1" x14ac:dyDescent="0.3">
      <c r="A14" s="10">
        <v>3</v>
      </c>
      <c r="B14" s="38" t="s">
        <v>13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6</v>
      </c>
      <c r="K14" s="18">
        <f t="shared" si="3"/>
        <v>6537.12</v>
      </c>
      <c r="L14" s="15">
        <v>1</v>
      </c>
      <c r="M14" s="15">
        <f t="shared" si="4"/>
        <v>6537.12</v>
      </c>
    </row>
    <row r="15" spans="1:15" ht="51.75" thickBot="1" x14ac:dyDescent="0.3">
      <c r="A15" s="10">
        <v>4</v>
      </c>
      <c r="B15" s="38" t="s">
        <v>14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6</v>
      </c>
      <c r="K15" s="18">
        <f t="shared" si="3"/>
        <v>6798.6</v>
      </c>
      <c r="L15" s="15">
        <v>1</v>
      </c>
      <c r="M15" s="15">
        <f t="shared" si="4"/>
        <v>6798.6</v>
      </c>
    </row>
    <row r="16" spans="1:15" ht="128.25" thickBot="1" x14ac:dyDescent="0.3">
      <c r="A16" s="10">
        <v>5</v>
      </c>
      <c r="B16" s="38" t="s">
        <v>15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25" si="5">G16/F16*100</f>
        <v>3.87</v>
      </c>
      <c r="I16" s="32">
        <v>5621.9</v>
      </c>
      <c r="J16" s="18">
        <v>6</v>
      </c>
      <c r="K16" s="18">
        <f t="shared" si="3"/>
        <v>33731.4</v>
      </c>
      <c r="L16" s="15">
        <v>2</v>
      </c>
      <c r="M16" s="15">
        <f t="shared" si="4"/>
        <v>67462.8</v>
      </c>
    </row>
    <row r="17" spans="1:13" ht="128.25" thickBot="1" x14ac:dyDescent="0.3">
      <c r="A17" s="10">
        <v>6</v>
      </c>
      <c r="B17" s="38" t="s">
        <v>16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6</v>
      </c>
      <c r="K17" s="18">
        <f t="shared" si="3"/>
        <v>35080.68</v>
      </c>
      <c r="L17" s="15">
        <v>2</v>
      </c>
      <c r="M17" s="15">
        <f t="shared" si="4"/>
        <v>70161.36</v>
      </c>
    </row>
    <row r="18" spans="1:13" ht="166.5" hidden="1" thickBot="1" x14ac:dyDescent="0.3">
      <c r="A18" s="10">
        <v>7</v>
      </c>
      <c r="B18" s="38" t="s">
        <v>17</v>
      </c>
      <c r="C18" s="34">
        <v>1526.76</v>
      </c>
      <c r="D18" s="30">
        <v>1603.1</v>
      </c>
      <c r="E18" s="30">
        <v>1648.9</v>
      </c>
      <c r="F18" s="15">
        <f t="shared" si="0"/>
        <v>1592.92</v>
      </c>
      <c r="G18" s="15">
        <f t="shared" si="1"/>
        <v>61.7</v>
      </c>
      <c r="H18" s="16">
        <f t="shared" si="5"/>
        <v>3.87</v>
      </c>
      <c r="I18" s="32">
        <v>1526.76</v>
      </c>
      <c r="J18" s="18"/>
      <c r="K18" s="18">
        <f t="shared" si="3"/>
        <v>0</v>
      </c>
      <c r="L18" s="15"/>
      <c r="M18" s="15">
        <f t="shared" si="4"/>
        <v>0</v>
      </c>
    </row>
    <row r="19" spans="1:13" ht="166.5" hidden="1" thickBot="1" x14ac:dyDescent="0.3">
      <c r="A19" s="10">
        <v>8</v>
      </c>
      <c r="B19" s="38" t="s">
        <v>18</v>
      </c>
      <c r="C19" s="34">
        <v>1587.83</v>
      </c>
      <c r="D19" s="30">
        <v>1667.22</v>
      </c>
      <c r="E19" s="30">
        <v>1714.86</v>
      </c>
      <c r="F19" s="15">
        <f t="shared" si="0"/>
        <v>1656.64</v>
      </c>
      <c r="G19" s="15">
        <f t="shared" si="1"/>
        <v>64.17</v>
      </c>
      <c r="H19" s="16">
        <f t="shared" si="5"/>
        <v>3.87</v>
      </c>
      <c r="I19" s="32">
        <v>1587.83</v>
      </c>
      <c r="J19" s="18"/>
      <c r="K19" s="18">
        <f t="shared" si="3"/>
        <v>0</v>
      </c>
      <c r="L19" s="15"/>
      <c r="M19" s="15">
        <f t="shared" si="4"/>
        <v>0</v>
      </c>
    </row>
    <row r="20" spans="1:13" ht="192" hidden="1" thickBot="1" x14ac:dyDescent="0.3">
      <c r="A20" s="10">
        <v>9</v>
      </c>
      <c r="B20" s="38" t="s">
        <v>19</v>
      </c>
      <c r="C20" s="34">
        <v>2129.11</v>
      </c>
      <c r="D20" s="30">
        <v>2235.5700000000002</v>
      </c>
      <c r="E20" s="30">
        <v>2299.44</v>
      </c>
      <c r="F20" s="15">
        <f t="shared" si="0"/>
        <v>2221.37</v>
      </c>
      <c r="G20" s="15">
        <f t="shared" si="1"/>
        <v>86.05</v>
      </c>
      <c r="H20" s="16">
        <f t="shared" si="5"/>
        <v>3.87</v>
      </c>
      <c r="I20" s="32">
        <v>2129.11</v>
      </c>
      <c r="J20" s="18"/>
      <c r="K20" s="18">
        <f t="shared" si="3"/>
        <v>0</v>
      </c>
      <c r="L20" s="15"/>
      <c r="M20" s="15">
        <f t="shared" si="4"/>
        <v>0</v>
      </c>
    </row>
    <row r="21" spans="1:13" ht="192" hidden="1" thickBot="1" x14ac:dyDescent="0.3">
      <c r="A21" s="10">
        <v>10</v>
      </c>
      <c r="B21" s="38" t="s">
        <v>20</v>
      </c>
      <c r="C21" s="34">
        <v>2214.27</v>
      </c>
      <c r="D21" s="30">
        <v>2324.9899999999998</v>
      </c>
      <c r="E21" s="30">
        <v>2391.42</v>
      </c>
      <c r="F21" s="15">
        <f t="shared" si="0"/>
        <v>2310.23</v>
      </c>
      <c r="G21" s="15">
        <f t="shared" si="1"/>
        <v>89.49</v>
      </c>
      <c r="H21" s="16">
        <f t="shared" si="5"/>
        <v>3.87</v>
      </c>
      <c r="I21" s="32">
        <v>2214.27</v>
      </c>
      <c r="J21" s="18"/>
      <c r="K21" s="18">
        <f t="shared" si="3"/>
        <v>0</v>
      </c>
      <c r="L21" s="15"/>
      <c r="M21" s="15">
        <f t="shared" si="4"/>
        <v>0</v>
      </c>
    </row>
    <row r="22" spans="1:13" ht="39" hidden="1" thickBot="1" x14ac:dyDescent="0.3">
      <c r="A22" s="10">
        <v>11</v>
      </c>
      <c r="B22" s="38" t="s">
        <v>21</v>
      </c>
      <c r="C22" s="34">
        <v>669.61</v>
      </c>
      <c r="D22" s="30">
        <v>703.09</v>
      </c>
      <c r="E22" s="30">
        <v>723.18</v>
      </c>
      <c r="F22" s="15">
        <f t="shared" si="0"/>
        <v>698.63</v>
      </c>
      <c r="G22" s="15">
        <f t="shared" si="1"/>
        <v>27.06</v>
      </c>
      <c r="H22" s="16">
        <f t="shared" si="5"/>
        <v>3.87</v>
      </c>
      <c r="I22" s="32">
        <v>669.61</v>
      </c>
      <c r="J22" s="18"/>
      <c r="K22" s="18">
        <f t="shared" si="3"/>
        <v>0</v>
      </c>
      <c r="L22" s="15"/>
      <c r="M22" s="15">
        <f t="shared" si="4"/>
        <v>0</v>
      </c>
    </row>
    <row r="23" spans="1:13" ht="39" hidden="1" thickBot="1" x14ac:dyDescent="0.3">
      <c r="A23" s="10">
        <v>12</v>
      </c>
      <c r="B23" s="38" t="s">
        <v>22</v>
      </c>
      <c r="C23" s="34">
        <v>696.4</v>
      </c>
      <c r="D23" s="30">
        <v>731.21</v>
      </c>
      <c r="E23" s="30">
        <v>752.11</v>
      </c>
      <c r="F23" s="15">
        <f t="shared" si="0"/>
        <v>726.57</v>
      </c>
      <c r="G23" s="15">
        <f t="shared" si="1"/>
        <v>28.14</v>
      </c>
      <c r="H23" s="16">
        <f t="shared" si="5"/>
        <v>3.87</v>
      </c>
      <c r="I23" s="32">
        <v>696.4</v>
      </c>
      <c r="J23" s="18"/>
      <c r="K23" s="18">
        <f t="shared" si="3"/>
        <v>0</v>
      </c>
      <c r="L23" s="15"/>
      <c r="M23" s="15">
        <f t="shared" si="4"/>
        <v>0</v>
      </c>
    </row>
    <row r="24" spans="1:13" ht="39" hidden="1" thickBot="1" x14ac:dyDescent="0.3">
      <c r="A24" s="10">
        <v>13</v>
      </c>
      <c r="B24" s="38" t="s">
        <v>23</v>
      </c>
      <c r="C24" s="34">
        <v>48.92</v>
      </c>
      <c r="D24" s="30">
        <v>51.37</v>
      </c>
      <c r="E24" s="30">
        <v>52.83</v>
      </c>
      <c r="F24" s="15">
        <f t="shared" si="0"/>
        <v>51.04</v>
      </c>
      <c r="G24" s="15">
        <f t="shared" si="1"/>
        <v>1.98</v>
      </c>
      <c r="H24" s="16">
        <f t="shared" si="5"/>
        <v>3.88</v>
      </c>
      <c r="I24" s="32">
        <v>48.92</v>
      </c>
      <c r="J24" s="18"/>
      <c r="K24" s="18">
        <f t="shared" si="3"/>
        <v>0</v>
      </c>
      <c r="L24" s="15"/>
      <c r="M24" s="15">
        <f t="shared" si="4"/>
        <v>0</v>
      </c>
    </row>
    <row r="25" spans="1:13" ht="39" hidden="1" thickBot="1" x14ac:dyDescent="0.3">
      <c r="A25" s="10">
        <v>14</v>
      </c>
      <c r="B25" s="38" t="s">
        <v>24</v>
      </c>
      <c r="C25" s="34">
        <v>50.88</v>
      </c>
      <c r="D25" s="30">
        <v>53.42</v>
      </c>
      <c r="E25" s="30">
        <v>54.95</v>
      </c>
      <c r="F25" s="15">
        <f t="shared" si="0"/>
        <v>53.08</v>
      </c>
      <c r="G25" s="15">
        <f t="shared" si="1"/>
        <v>2.06</v>
      </c>
      <c r="H25" s="16">
        <f t="shared" si="5"/>
        <v>3.88</v>
      </c>
      <c r="I25" s="32">
        <v>50.88</v>
      </c>
      <c r="J25" s="18"/>
      <c r="K25" s="18">
        <f>I25*J25</f>
        <v>0</v>
      </c>
      <c r="L25" s="15"/>
      <c r="M25" s="15">
        <f t="shared" si="4"/>
        <v>0</v>
      </c>
    </row>
    <row r="26" spans="1:13" x14ac:dyDescent="0.25">
      <c r="L26" s="39" t="s">
        <v>33</v>
      </c>
      <c r="M26" s="40">
        <f>SUM(M12:M25)</f>
        <v>190879.8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Мороз Ирина Александровна</cp:lastModifiedBy>
  <cp:lastPrinted>2017-04-26T13:19:09Z</cp:lastPrinted>
  <dcterms:created xsi:type="dcterms:W3CDTF">2014-02-20T07:55:18Z</dcterms:created>
  <dcterms:modified xsi:type="dcterms:W3CDTF">2026-05-14T14:36:46Z</dcterms:modified>
</cp:coreProperties>
</file>