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vdokimovaAA\Desktop\п.4\РЕЦИРКУЛЯТОРЫ СТАЦИОНАР\"/>
    </mc:Choice>
  </mc:AlternateContent>
  <xr:revisionPtr revIDLastSave="0" documentId="8_{BF3C3966-B907-410D-BE3B-D5626B2E18F4}" xr6:coauthVersionLast="36" xr6:coauthVersionMax="36" xr10:uidLastSave="{00000000-0000-0000-0000-000000000000}"/>
  <bookViews>
    <workbookView xWindow="0" yWindow="0" windowWidth="21090" windowHeight="10620" xr2:uid="{00000000-000D-0000-FFFF-FFFF00000000}"/>
  </bookViews>
  <sheets>
    <sheet name="Обосн.НМЦК от 100т.р.(к сл.зап)" sheetId="4" r:id="rId1"/>
  </sheets>
  <calcPr calcId="191029"/>
</workbook>
</file>

<file path=xl/calcChain.xml><?xml version="1.0" encoding="utf-8"?>
<calcChain xmlns="http://schemas.openxmlformats.org/spreadsheetml/2006/main">
  <c r="J12" i="4" l="1"/>
  <c r="K12" i="4" s="1"/>
  <c r="K13" i="4" s="1"/>
  <c r="L12" i="4" l="1"/>
  <c r="M12" i="4" l="1"/>
</calcChain>
</file>

<file path=xl/sharedStrings.xml><?xml version="1.0" encoding="utf-8"?>
<sst xmlns="http://schemas.openxmlformats.org/spreadsheetml/2006/main" count="32" uniqueCount="32">
  <si>
    <t>с осуществлением сбора и анализа общедоступной ценовой информации</t>
  </si>
  <si>
    <t xml:space="preserve">где:
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услуг, определяемых в соответствии с пунктом 3.17 Методических рекомендаций.
</t>
  </si>
  <si>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</si>
  <si>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</si>
  <si>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</si>
  <si>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</si>
  <si>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>&lt;ц - средн. арифм. величина цены единицы прод-ции, руб.</t>
  </si>
  <si>
    <t>Среднее квадратичное отклонение</t>
  </si>
  <si>
    <t xml:space="preserve"> СОСТАВИЛ </t>
  </si>
  <si>
    <t>КОСГУ 
(заполняется 
бухгалтерией)</t>
  </si>
  <si>
    <t xml:space="preserve">v - кол-во (объем) закупаемого товара (работы, услуги) </t>
  </si>
  <si>
    <t>Ед. изм. товара (работы, услуги) по ОКЕИ</t>
  </si>
  <si>
    <t>КТРУ/ОКПД2/ККН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</si>
  <si>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</si>
  <si>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шт.</t>
  </si>
  <si>
    <t>Цена контракта (договора), заключаемого с единственным поставщиком:</t>
  </si>
  <si>
    <t xml:space="preserve">Цена контракта (договора), заключаемого с единственным поставщиком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Цена контракта (договора), заключаемого с единственным поставщиком рассчитана методом сопоставимых рыночных цен (анализа рынка).
В соответствии с п. 3.7.1 Методических рекомендаций направлены запросы о предоставлении ценовой информации 10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
Начальная (максимальная) цена контракта НМЦК рассчитана Заказчиком по формуле, определенной п. 3.21 Методических рекомендаций.
</t>
  </si>
  <si>
    <t>Расчет цены контракта (договора), заключаемого с единственным поставщиком</t>
  </si>
  <si>
    <t>Определение и обоснование цены контракта (договора), заключаемого с единственным поставщиком методом сопоставимых рыночных цен (анализа рынка)</t>
  </si>
  <si>
    <t>n - кол-во значений, используемых в расчете (кол-во ответов КП)</t>
  </si>
  <si>
    <t>4.09%</t>
  </si>
  <si>
    <t>в соответствии с описанием объекта закупки на поставку облучателей ультрафиолетовых бактерицидных</t>
  </si>
  <si>
    <r>
      <t>Запрос от 24.03.2026 № 586/26-0-0.
КП № 1 вх. от 25.03.2026</t>
    </r>
    <r>
      <rPr>
        <b/>
        <sz val="10"/>
        <color rgb="FFFF000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 xml:space="preserve">  № 1126/26-0-0. </t>
    </r>
  </si>
  <si>
    <t xml:space="preserve">Запрос от 24.03.2026 № 586/26-0-0.
КП № 2 вх. от 25.03.2026  №1127/26-0-0. </t>
  </si>
  <si>
    <t xml:space="preserve">Запрос от 24.03.2026 № 586/26-0-0.
КП № 3 вх. от 25.03.2026   № 1129/26-0-0. </t>
  </si>
  <si>
    <t>Облучатель ультрафиолетовый бактерицидный</t>
  </si>
  <si>
    <t>32.50.50.190 / 32.50.50.190-00002875</t>
  </si>
  <si>
    <t>Цена контракта (договора), заключаемого с единственным поставщиком составляет 273 732 рубля 00 копеек (Двести семьдесят три тысячи семьсот тридцать два рубля 00 копеек)</t>
  </si>
  <si>
    <t>Заведующий хозяйством АХО</t>
  </si>
  <si>
    <t>Чекалина И.А.</t>
  </si>
  <si>
    <r>
      <t xml:space="preserve">&lt;ц - цены единицы прод-ции, руб., в соответствии с </t>
    </r>
    <r>
      <rPr>
        <b/>
        <sz val="10"/>
        <color rgb="FF00B050"/>
        <rFont val="Times New Roman"/>
        <family val="1"/>
        <charset val="204"/>
      </rPr>
      <t>КП</t>
    </r>
    <r>
      <rPr>
        <b/>
        <sz val="10"/>
        <rFont val="Times New Roman"/>
        <family val="1"/>
        <charset val="204"/>
      </rPr>
      <t xml:space="preserve"> на минимальную сумму</t>
    </r>
  </si>
  <si>
    <r>
      <t xml:space="preserve">Наименьшая цена договора (контракта), заключаемого с единственным поставщиком, в соответствии с ценой наименьшего </t>
    </r>
    <r>
      <rPr>
        <b/>
        <sz val="10"/>
        <color rgb="FF00B050"/>
        <rFont val="Times New Roman"/>
        <family val="1"/>
        <charset val="204"/>
      </rPr>
      <t>КП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</si>
</sst>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₽_-;\-* #,##0.00\ _₽_-;_-* &quot;-&quot;??\ _₽_-;_-@_-"/>
    <numFmt numFmtId="164" formatCode="_-* #,##0.00_-;\-* #,##0.00_-;_-* &quot;-&quot;??_-;_-@_-"/>
    <numFmt numFmtId="165" formatCode="_-* #,##0.00_р_._-;\-* #,##0.00_р_._-;_-* &quot;-&quot;??_р_._-;_-@_-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color rgb="FF00B05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0" fontId="3" fillId="0" borderId="0"/>
    <xf numFmtId="165" fontId="2" fillId="0" borderId="0" applyFill="0" applyBorder="0" applyAlignment="0" applyProtection="0"/>
    <xf numFmtId="0" fontId="2" fillId="0" borderId="0"/>
    <xf numFmtId="0" fontId="6" fillId="0" borderId="0"/>
    <xf numFmtId="43" fontId="6" fillId="0" borderId="0" applyFont="0" applyFill="0" applyBorder="0" applyAlignment="0" applyProtection="0"/>
    <xf numFmtId="0" fontId="9" fillId="0" borderId="0"/>
    <xf numFmtId="43" fontId="6" fillId="0" borderId="0" applyFont="0" applyFill="0" applyBorder="0" applyAlignment="0" applyProtection="0"/>
    <xf numFmtId="0" fontId="9" fillId="0" borderId="0"/>
    <xf numFmtId="0" fontId="9" fillId="0" borderId="0"/>
  </cellStyleXfs>
  <cellXfs count="57">
    <xf numFmtId="0" fontId="0" fillId="0" borderId="0" xfId="0"/>
    <xf numFmtId="0" fontId="4" fillId="0" borderId="0" xfId="6" applyFont="1"/>
    <xf numFmtId="0" fontId="7" fillId="0" borderId="0" xfId="6" applyFont="1"/>
    <xf numFmtId="164" fontId="4" fillId="0" borderId="0" xfId="6" applyNumberFormat="1" applyFont="1"/>
    <xf numFmtId="0" fontId="8" fillId="0" borderId="1" xfId="6" applyFont="1" applyBorder="1" applyAlignment="1">
      <alignment horizontal="center" vertical="top" wrapText="1"/>
    </xf>
    <xf numFmtId="4" fontId="10" fillId="0" borderId="1" xfId="6" applyNumberFormat="1" applyFont="1" applyBorder="1" applyAlignment="1">
      <alignment horizontal="center" vertical="center" wrapText="1"/>
    </xf>
    <xf numFmtId="0" fontId="4" fillId="0" borderId="0" xfId="6" applyFont="1" applyAlignment="1">
      <alignment horizontal="left"/>
    </xf>
    <xf numFmtId="0" fontId="11" fillId="0" borderId="0" xfId="6" applyFont="1" applyAlignment="1">
      <alignment vertical="center" wrapText="1"/>
    </xf>
    <xf numFmtId="0" fontId="12" fillId="0" borderId="0" xfId="6" applyFont="1"/>
    <xf numFmtId="0" fontId="10" fillId="0" borderId="0" xfId="6" applyFont="1" applyAlignment="1">
      <alignment horizontal="center" vertical="center" wrapText="1"/>
    </xf>
    <xf numFmtId="0" fontId="10" fillId="0" borderId="0" xfId="6" applyFont="1"/>
    <xf numFmtId="0" fontId="8" fillId="0" borderId="0" xfId="6" applyFont="1" applyAlignment="1">
      <alignment horizontal="left" vertical="top" wrapText="1"/>
    </xf>
    <xf numFmtId="0" fontId="10" fillId="0" borderId="0" xfId="6" applyFont="1" applyAlignment="1">
      <alignment vertical="center" wrapText="1"/>
    </xf>
    <xf numFmtId="0" fontId="15" fillId="0" borderId="4" xfId="6" applyFont="1" applyBorder="1" applyAlignment="1">
      <alignment horizontal="center" vertical="center" wrapText="1"/>
    </xf>
    <xf numFmtId="4" fontId="10" fillId="0" borderId="1" xfId="6" applyNumberFormat="1" applyFont="1" applyBorder="1" applyAlignment="1" applyProtection="1">
      <alignment horizontal="center" vertical="center" wrapText="1"/>
      <protection locked="0"/>
    </xf>
    <xf numFmtId="0" fontId="10" fillId="0" borderId="1" xfId="6" applyFont="1" applyBorder="1" applyAlignment="1">
      <alignment horizontal="center" vertical="center"/>
    </xf>
    <xf numFmtId="0" fontId="10" fillId="0" borderId="1" xfId="6" applyFont="1" applyBorder="1"/>
    <xf numFmtId="0" fontId="16" fillId="0" borderId="1" xfId="6" applyFont="1" applyBorder="1" applyAlignment="1">
      <alignment horizontal="center" vertical="center" wrapText="1"/>
    </xf>
    <xf numFmtId="2" fontId="10" fillId="0" borderId="5" xfId="6" applyNumberFormat="1" applyFont="1" applyBorder="1" applyAlignment="1">
      <alignment horizontal="center" vertical="center" wrapText="1"/>
    </xf>
    <xf numFmtId="0" fontId="5" fillId="0" borderId="0" xfId="6" applyFont="1" applyAlignment="1">
      <alignment horizontal="left"/>
    </xf>
    <xf numFmtId="0" fontId="8" fillId="0" borderId="1" xfId="6" applyFont="1" applyBorder="1" applyAlignment="1">
      <alignment vertical="center" wrapText="1"/>
    </xf>
    <xf numFmtId="0" fontId="16" fillId="0" borderId="4" xfId="6" applyFont="1" applyBorder="1" applyAlignment="1">
      <alignment horizontal="center" vertical="center" wrapText="1"/>
    </xf>
    <xf numFmtId="0" fontId="10" fillId="0" borderId="0" xfId="6" applyFont="1" applyAlignment="1">
      <alignment wrapText="1"/>
    </xf>
    <xf numFmtId="0" fontId="10" fillId="0" borderId="0" xfId="6" applyFont="1" applyAlignment="1">
      <alignment horizontal="left" wrapText="1"/>
    </xf>
    <xf numFmtId="16" fontId="10" fillId="0" borderId="1" xfId="6" applyNumberFormat="1" applyFont="1" applyBorder="1" applyAlignment="1">
      <alignment horizontal="center" vertical="center" wrapText="1"/>
    </xf>
    <xf numFmtId="0" fontId="4" fillId="0" borderId="0" xfId="6" applyFont="1" applyAlignment="1">
      <alignment horizontal="left"/>
    </xf>
    <xf numFmtId="0" fontId="8" fillId="2" borderId="1" xfId="6" applyFont="1" applyFill="1" applyBorder="1" applyAlignment="1">
      <alignment horizontal="center" vertical="center" wrapText="1"/>
    </xf>
    <xf numFmtId="0" fontId="18" fillId="0" borderId="1" xfId="6" applyFont="1" applyBorder="1" applyAlignment="1">
      <alignment horizontal="center" vertical="center" wrapText="1"/>
    </xf>
    <xf numFmtId="0" fontId="12" fillId="0" borderId="1" xfId="6" applyFont="1" applyBorder="1" applyAlignment="1">
      <alignment horizontal="center" vertical="center" wrapText="1"/>
    </xf>
    <xf numFmtId="4" fontId="8" fillId="0" borderId="1" xfId="6" applyNumberFormat="1" applyFont="1" applyBorder="1" applyAlignment="1">
      <alignment horizontal="center" vertical="center" wrapText="1"/>
    </xf>
    <xf numFmtId="0" fontId="10" fillId="0" borderId="3" xfId="6" applyFont="1" applyBorder="1" applyAlignment="1">
      <alignment horizontal="center" vertical="center" wrapText="1"/>
    </xf>
    <xf numFmtId="0" fontId="10" fillId="0" borderId="2" xfId="6" applyFont="1" applyBorder="1" applyAlignment="1">
      <alignment horizontal="center" vertical="center"/>
    </xf>
    <xf numFmtId="0" fontId="11" fillId="0" borderId="0" xfId="6" applyFont="1" applyAlignment="1">
      <alignment horizontal="center" vertical="center" wrapText="1"/>
    </xf>
    <xf numFmtId="0" fontId="11" fillId="0" borderId="0" xfId="6" applyFont="1" applyAlignment="1">
      <alignment horizontal="center" vertical="top" wrapText="1"/>
    </xf>
    <xf numFmtId="0" fontId="10" fillId="0" borderId="0" xfId="6" applyFont="1" applyAlignment="1">
      <alignment horizontal="left" vertical="top" wrapText="1"/>
    </xf>
    <xf numFmtId="0" fontId="13" fillId="0" borderId="0" xfId="6" applyFont="1" applyAlignment="1">
      <alignment horizontal="left" vertical="top" wrapText="1"/>
    </xf>
    <xf numFmtId="0" fontId="10" fillId="0" borderId="0" xfId="6" applyFont="1" applyAlignment="1">
      <alignment vertical="center" wrapText="1"/>
    </xf>
    <xf numFmtId="0" fontId="10" fillId="0" borderId="2" xfId="6" applyFont="1" applyBorder="1" applyAlignment="1">
      <alignment horizontal="center" vertical="center" wrapText="1"/>
    </xf>
    <xf numFmtId="0" fontId="8" fillId="0" borderId="1" xfId="6" applyFont="1" applyBorder="1" applyAlignment="1">
      <alignment horizontal="center" vertical="center" wrapText="1"/>
    </xf>
    <xf numFmtId="0" fontId="10" fillId="0" borderId="1" xfId="6" applyFont="1" applyBorder="1" applyAlignment="1">
      <alignment horizontal="center" vertical="center" wrapText="1"/>
    </xf>
    <xf numFmtId="0" fontId="8" fillId="0" borderId="3" xfId="6" applyFont="1" applyBorder="1" applyAlignment="1">
      <alignment horizontal="center" vertical="center" wrapText="1"/>
    </xf>
    <xf numFmtId="0" fontId="8" fillId="0" borderId="2" xfId="6" applyFont="1" applyBorder="1" applyAlignment="1">
      <alignment horizontal="center" vertical="center" wrapText="1"/>
    </xf>
    <xf numFmtId="0" fontId="8" fillId="0" borderId="6" xfId="6" applyFont="1" applyBorder="1" applyAlignment="1">
      <alignment horizontal="center" vertical="center" wrapText="1"/>
    </xf>
    <xf numFmtId="0" fontId="8" fillId="0" borderId="7" xfId="6" applyFont="1" applyBorder="1" applyAlignment="1">
      <alignment horizontal="center" vertical="center" wrapText="1"/>
    </xf>
    <xf numFmtId="0" fontId="8" fillId="0" borderId="8" xfId="6" applyFont="1" applyBorder="1" applyAlignment="1">
      <alignment horizontal="center" vertical="center" wrapText="1"/>
    </xf>
    <xf numFmtId="0" fontId="10" fillId="0" borderId="0" xfId="6" applyFont="1" applyAlignment="1">
      <alignment horizontal="left"/>
    </xf>
    <xf numFmtId="0" fontId="8" fillId="0" borderId="1" xfId="6" applyFont="1" applyBorder="1" applyAlignment="1">
      <alignment vertical="center" wrapText="1"/>
    </xf>
    <xf numFmtId="0" fontId="5" fillId="0" borderId="0" xfId="6" applyFont="1" applyAlignment="1">
      <alignment horizontal="left"/>
    </xf>
    <xf numFmtId="0" fontId="8" fillId="0" borderId="4" xfId="6" applyFont="1" applyBorder="1" applyAlignment="1">
      <alignment horizontal="right" vertical="center" wrapText="1"/>
    </xf>
    <xf numFmtId="0" fontId="8" fillId="0" borderId="9" xfId="6" applyFont="1" applyBorder="1" applyAlignment="1">
      <alignment horizontal="right" vertical="center" wrapText="1"/>
    </xf>
    <xf numFmtId="0" fontId="8" fillId="0" borderId="5" xfId="6" applyFont="1" applyBorder="1" applyAlignment="1">
      <alignment horizontal="right" vertical="center" wrapText="1"/>
    </xf>
    <xf numFmtId="0" fontId="8" fillId="0" borderId="4" xfId="6" applyFont="1" applyFill="1" applyBorder="1" applyAlignment="1">
      <alignment horizontal="center" vertical="center" wrapText="1"/>
    </xf>
    <xf numFmtId="0" fontId="8" fillId="0" borderId="5" xfId="6" applyFont="1" applyFill="1" applyBorder="1" applyAlignment="1">
      <alignment horizontal="center" vertical="center" wrapText="1"/>
    </xf>
    <xf numFmtId="0" fontId="16" fillId="0" borderId="4" xfId="6" applyFont="1" applyBorder="1" applyAlignment="1">
      <alignment horizontal="center" vertical="center" wrapText="1"/>
    </xf>
    <xf numFmtId="0" fontId="16" fillId="0" borderId="5" xfId="6" applyFont="1" applyBorder="1" applyAlignment="1">
      <alignment horizontal="center" vertical="center" wrapText="1"/>
    </xf>
    <xf numFmtId="4" fontId="10" fillId="0" borderId="4" xfId="6" applyNumberFormat="1" applyFont="1" applyBorder="1" applyAlignment="1" applyProtection="1">
      <alignment horizontal="center" vertical="center" wrapText="1"/>
      <protection locked="0"/>
    </xf>
    <xf numFmtId="4" fontId="10" fillId="0" borderId="5" xfId="6" applyNumberFormat="1" applyFont="1" applyBorder="1" applyAlignment="1" applyProtection="1">
      <alignment horizontal="center" vertical="center" wrapText="1"/>
      <protection locked="0"/>
    </xf>
  </cellXfs>
  <cellStyles count="12">
    <cellStyle name="Обычный" xfId="0" builtinId="0"/>
    <cellStyle name="Обычный 10 2 2 2 2 2 2 2 5" xfId="11" xr:uid="{46431CF1-B1CD-4CA6-9113-136526CBF0D5}"/>
    <cellStyle name="Обычный 2" xfId="3" xr:uid="{00000000-0005-0000-0000-000001000000}"/>
    <cellStyle name="Обычный 2 2 3 4" xfId="10" xr:uid="{AE3FB3C0-254E-4CF3-9B56-9D2F7902133C}"/>
    <cellStyle name="Обычный 3" xfId="1" xr:uid="{00000000-0005-0000-0000-000002000000}"/>
    <cellStyle name="Обычный 3 2 2 2 2 5" xfId="8" xr:uid="{DCE84FEE-C4F3-40B5-BDC5-3D01A2B83F2E}"/>
    <cellStyle name="Обычный 4" xfId="5" xr:uid="{00000000-0005-0000-0000-000003000000}"/>
    <cellStyle name="Обычный 5" xfId="6" xr:uid="{00000000-0005-0000-0000-000004000000}"/>
    <cellStyle name="Финансовый 2" xfId="4" xr:uid="{00000000-0005-0000-0000-000005000000}"/>
    <cellStyle name="Финансовый 3" xfId="2" xr:uid="{00000000-0005-0000-0000-000006000000}"/>
    <cellStyle name="Финансовый 4" xfId="7" xr:uid="{00000000-0005-0000-0000-000007000000}"/>
    <cellStyle name="Финансовый 4 2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38100</xdr:colOff>
      <xdr:row>9</xdr:row>
      <xdr:rowOff>552450</xdr:rowOff>
    </xdr:from>
    <xdr:to>
      <xdr:col>12</xdr:col>
      <xdr:colOff>895350</xdr:colOff>
      <xdr:row>9</xdr:row>
      <xdr:rowOff>981075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91550" y="4848225"/>
          <a:ext cx="85725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161925</xdr:colOff>
      <xdr:row>9</xdr:row>
      <xdr:rowOff>923925</xdr:rowOff>
    </xdr:from>
    <xdr:to>
      <xdr:col>13</xdr:col>
      <xdr:colOff>819150</xdr:colOff>
      <xdr:row>9</xdr:row>
      <xdr:rowOff>1266825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05975" y="521970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6</xdr:col>
      <xdr:colOff>0</xdr:colOff>
      <xdr:row>4</xdr:row>
      <xdr:rowOff>1181100</xdr:rowOff>
    </xdr:from>
    <xdr:ext cx="1311275" cy="622755"/>
    <xdr:pic>
      <xdr:nvPicPr>
        <xdr:cNvPr id="8" name="Рисунок 8" descr="http://base.garant.ru/files/base/70473958/792901098.png">
          <a:extLst>
            <a:ext uri="{FF2B5EF4-FFF2-40B4-BE49-F238E27FC236}">
              <a16:creationId xmlns:a16="http://schemas.microsoft.com/office/drawing/2014/main" id="{4DAF61AB-DA70-4667-9617-A17A92932B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200650" y="2114550"/>
          <a:ext cx="1311275" cy="62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18"/>
  <sheetViews>
    <sheetView tabSelected="1" topLeftCell="B7" zoomScaleNormal="100" zoomScaleSheetLayoutView="100" workbookViewId="0">
      <selection activeCell="B22" sqref="B22"/>
    </sheetView>
  </sheetViews>
  <sheetFormatPr defaultColWidth="7.5703125" defaultRowHeight="12.75" x14ac:dyDescent="0.2"/>
  <cols>
    <col min="1" max="1" width="5" style="1" customWidth="1"/>
    <col min="2" max="2" width="26.28515625" style="1" customWidth="1"/>
    <col min="3" max="3" width="18.140625" style="1" customWidth="1"/>
    <col min="4" max="4" width="18.42578125" style="1" customWidth="1"/>
    <col min="5" max="5" width="9.5703125" style="1" customWidth="1"/>
    <col min="6" max="6" width="10.5703125" style="1" customWidth="1"/>
    <col min="7" max="7" width="8.85546875" style="1" customWidth="1"/>
    <col min="8" max="8" width="8.28515625" style="1" customWidth="1"/>
    <col min="9" max="9" width="15" style="1" customWidth="1"/>
    <col min="10" max="11" width="16" style="1" customWidth="1"/>
    <col min="12" max="12" width="15.140625" style="1" customWidth="1"/>
    <col min="13" max="13" width="14.85546875" style="1" customWidth="1"/>
    <col min="14" max="14" width="14.5703125" style="1" customWidth="1"/>
    <col min="15" max="15" width="16.5703125" style="1" customWidth="1"/>
    <col min="16" max="16" width="12" style="1" customWidth="1"/>
    <col min="17" max="17" width="11.140625" style="1" bestFit="1" customWidth="1"/>
    <col min="18" max="16384" width="7.5703125" style="1"/>
  </cols>
  <sheetData>
    <row r="1" spans="1:17" s="2" customFormat="1" ht="17.25" customHeight="1" x14ac:dyDescent="0.25">
      <c r="A1" s="32" t="s">
        <v>17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7"/>
      <c r="P1" s="8"/>
    </row>
    <row r="2" spans="1:17" s="2" customFormat="1" ht="21.75" customHeight="1" x14ac:dyDescent="0.25">
      <c r="A2" s="32" t="s">
        <v>21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7"/>
      <c r="P2" s="8"/>
    </row>
    <row r="3" spans="1:17" s="2" customFormat="1" ht="18.75" customHeight="1" x14ac:dyDescent="0.25">
      <c r="A3" s="32" t="s">
        <v>18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7"/>
      <c r="P3" s="8"/>
    </row>
    <row r="4" spans="1:17" s="2" customFormat="1" ht="15.75" customHeight="1" x14ac:dyDescent="0.25">
      <c r="A4" s="33" t="s">
        <v>0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8"/>
      <c r="P4" s="8"/>
    </row>
    <row r="5" spans="1:17" ht="94.5" customHeight="1" x14ac:dyDescent="0.2">
      <c r="A5" s="9"/>
      <c r="B5" s="34" t="s">
        <v>16</v>
      </c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10"/>
      <c r="P5" s="10"/>
    </row>
    <row r="6" spans="1:17" ht="36.75" customHeight="1" x14ac:dyDescent="0.2">
      <c r="A6" s="9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0"/>
      <c r="P6" s="10"/>
    </row>
    <row r="7" spans="1:17" ht="90" customHeight="1" x14ac:dyDescent="0.2">
      <c r="A7" s="9"/>
      <c r="B7" s="35" t="s">
        <v>1</v>
      </c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10"/>
      <c r="P7" s="10"/>
    </row>
    <row r="8" spans="1:17" ht="3" customHeight="1" x14ac:dyDescent="0.2">
      <c r="A8" s="12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10"/>
      <c r="P8" s="10"/>
    </row>
    <row r="9" spans="1:17" ht="40.5" customHeight="1" x14ac:dyDescent="0.2">
      <c r="A9" s="30" t="s">
        <v>2</v>
      </c>
      <c r="B9" s="38" t="s">
        <v>3</v>
      </c>
      <c r="C9" s="42" t="s">
        <v>4</v>
      </c>
      <c r="D9" s="43"/>
      <c r="E9" s="43"/>
      <c r="F9" s="44"/>
      <c r="G9" s="40" t="s">
        <v>11</v>
      </c>
      <c r="H9" s="38" t="s">
        <v>10</v>
      </c>
      <c r="I9" s="38" t="s">
        <v>19</v>
      </c>
      <c r="J9" s="40" t="s">
        <v>30</v>
      </c>
      <c r="K9" s="40" t="s">
        <v>31</v>
      </c>
      <c r="L9" s="39" t="s">
        <v>5</v>
      </c>
      <c r="M9" s="39"/>
      <c r="N9" s="39"/>
      <c r="O9" s="30" t="s">
        <v>12</v>
      </c>
      <c r="P9" s="30" t="s">
        <v>9</v>
      </c>
    </row>
    <row r="10" spans="1:17" ht="120" customHeight="1" x14ac:dyDescent="0.2">
      <c r="A10" s="37"/>
      <c r="B10" s="38"/>
      <c r="C10" s="26" t="s">
        <v>22</v>
      </c>
      <c r="D10" s="26" t="s">
        <v>23</v>
      </c>
      <c r="E10" s="51" t="s">
        <v>24</v>
      </c>
      <c r="F10" s="52"/>
      <c r="G10" s="41"/>
      <c r="H10" s="38"/>
      <c r="I10" s="38"/>
      <c r="J10" s="41"/>
      <c r="K10" s="41"/>
      <c r="L10" s="4" t="s">
        <v>6</v>
      </c>
      <c r="M10" s="4" t="s">
        <v>7</v>
      </c>
      <c r="N10" s="4" t="s">
        <v>13</v>
      </c>
      <c r="O10" s="31"/>
      <c r="P10" s="31"/>
    </row>
    <row r="11" spans="1:17" ht="15.75" customHeight="1" x14ac:dyDescent="0.2">
      <c r="A11" s="17">
        <v>1</v>
      </c>
      <c r="B11" s="21">
        <v>2</v>
      </c>
      <c r="C11" s="17">
        <v>3</v>
      </c>
      <c r="D11" s="17">
        <v>4</v>
      </c>
      <c r="E11" s="53">
        <v>5</v>
      </c>
      <c r="F11" s="54"/>
      <c r="G11" s="17">
        <v>6</v>
      </c>
      <c r="H11" s="21">
        <v>7</v>
      </c>
      <c r="I11" s="17">
        <v>8</v>
      </c>
      <c r="J11" s="17">
        <v>9</v>
      </c>
      <c r="K11" s="21">
        <v>10</v>
      </c>
      <c r="L11" s="17">
        <v>11</v>
      </c>
      <c r="M11" s="21">
        <v>12</v>
      </c>
      <c r="N11" s="17">
        <v>13</v>
      </c>
      <c r="O11" s="21">
        <v>14</v>
      </c>
      <c r="P11" s="17">
        <v>15</v>
      </c>
    </row>
    <row r="12" spans="1:17" ht="52.5" customHeight="1" x14ac:dyDescent="0.2">
      <c r="A12" s="13">
        <v>1</v>
      </c>
      <c r="B12" s="27" t="s">
        <v>25</v>
      </c>
      <c r="C12" s="14">
        <v>45622</v>
      </c>
      <c r="D12" s="14">
        <v>51552.86</v>
      </c>
      <c r="E12" s="55">
        <v>53377.74</v>
      </c>
      <c r="F12" s="56"/>
      <c r="G12" s="5" t="s">
        <v>14</v>
      </c>
      <c r="H12" s="5">
        <v>6</v>
      </c>
      <c r="I12" s="18">
        <v>3</v>
      </c>
      <c r="J12" s="14">
        <f>C12</f>
        <v>45622</v>
      </c>
      <c r="K12" s="14">
        <f>H12*J12</f>
        <v>273732</v>
      </c>
      <c r="L12" s="14">
        <f>ROUND((AVERAGE(C12:F12)),2)</f>
        <v>50184.2</v>
      </c>
      <c r="M12" s="14">
        <f>ROUND(_xlfn.STDEV.S(C12:F12),2)</f>
        <v>4054.97</v>
      </c>
      <c r="N12" s="24" t="s">
        <v>20</v>
      </c>
      <c r="O12" s="28" t="s">
        <v>26</v>
      </c>
      <c r="P12" s="15">
        <v>310</v>
      </c>
      <c r="Q12" s="3"/>
    </row>
    <row r="13" spans="1:17" ht="18.75" customHeight="1" x14ac:dyDescent="0.2">
      <c r="A13" s="48" t="s">
        <v>15</v>
      </c>
      <c r="B13" s="49"/>
      <c r="C13" s="49"/>
      <c r="D13" s="49"/>
      <c r="E13" s="49"/>
      <c r="F13" s="49"/>
      <c r="G13" s="49"/>
      <c r="H13" s="49"/>
      <c r="I13" s="49"/>
      <c r="J13" s="50"/>
      <c r="K13" s="29">
        <f>K12</f>
        <v>273732</v>
      </c>
      <c r="L13" s="20"/>
      <c r="M13" s="46"/>
      <c r="N13" s="46"/>
      <c r="O13" s="16"/>
      <c r="P13" s="16"/>
    </row>
    <row r="14" spans="1:17" ht="12.75" customHeight="1" x14ac:dyDescent="0.2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5" spans="1:17" ht="15.75" customHeight="1" x14ac:dyDescent="0.2">
      <c r="A15" s="45" t="s">
        <v>27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22"/>
      <c r="N15" s="22"/>
      <c r="O15" s="23"/>
      <c r="P15" s="10"/>
    </row>
    <row r="16" spans="1:17" ht="21.75" customHeight="1" x14ac:dyDescent="0.2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</row>
    <row r="17" spans="1:12" ht="9" customHeight="1" x14ac:dyDescent="0.2">
      <c r="A17" s="6"/>
      <c r="B17" s="6"/>
      <c r="C17" s="6"/>
      <c r="D17" s="6"/>
      <c r="E17" s="6"/>
      <c r="F17" s="6"/>
    </row>
    <row r="18" spans="1:12" ht="26.25" customHeight="1" x14ac:dyDescent="0.2">
      <c r="A18" s="47" t="s">
        <v>8</v>
      </c>
      <c r="B18" s="47"/>
      <c r="C18" s="25" t="s">
        <v>28</v>
      </c>
      <c r="D18" s="25"/>
      <c r="E18" s="25"/>
      <c r="F18" s="6"/>
      <c r="G18" s="47"/>
      <c r="H18" s="47"/>
      <c r="I18" s="47"/>
      <c r="J18" s="19"/>
      <c r="K18" s="19"/>
      <c r="L18" s="19" t="s">
        <v>29</v>
      </c>
    </row>
  </sheetData>
  <mergeCells count="26">
    <mergeCell ref="E10:F10"/>
    <mergeCell ref="E11:F11"/>
    <mergeCell ref="E12:F12"/>
    <mergeCell ref="J9:J10"/>
    <mergeCell ref="K9:K10"/>
    <mergeCell ref="A15:L15"/>
    <mergeCell ref="M13:N13"/>
    <mergeCell ref="A18:B18"/>
    <mergeCell ref="G18:I18"/>
    <mergeCell ref="A13:J13"/>
    <mergeCell ref="O9:O10"/>
    <mergeCell ref="P9:P10"/>
    <mergeCell ref="A3:N3"/>
    <mergeCell ref="A1:N1"/>
    <mergeCell ref="A4:N4"/>
    <mergeCell ref="B5:N5"/>
    <mergeCell ref="B7:N7"/>
    <mergeCell ref="B8:N8"/>
    <mergeCell ref="A9:A10"/>
    <mergeCell ref="B9:B10"/>
    <mergeCell ref="H9:H10"/>
    <mergeCell ref="I9:I10"/>
    <mergeCell ref="L9:N9"/>
    <mergeCell ref="A2:N2"/>
    <mergeCell ref="G9:G10"/>
    <mergeCell ref="C9:F9"/>
  </mergeCells>
  <pageMargins left="0.70866141732283472" right="0.70866141732283472" top="0.74803149606299213" bottom="0.74803149606299213" header="0.31496062992125984" footer="0.31496062992125984"/>
  <pageSetup paperSize="9" scale="5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Обосн.НМЦК от 100т.р.(к сл.зап)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Евдокимова Анжела Анатольевна</cp:lastModifiedBy>
  <cp:lastPrinted>2026-05-14T08:17:25Z</cp:lastPrinted>
  <dcterms:created xsi:type="dcterms:W3CDTF">2016-05-13T09:47:52Z</dcterms:created>
  <dcterms:modified xsi:type="dcterms:W3CDTF">2026-05-14T10:10:45Z</dcterms:modified>
</cp:coreProperties>
</file>