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definedNames>
    <definedName function="false" hidden="false" localSheetId="0" name="_xlnm.Print_Area" vbProcedure="false">Лист1!$A$1:$N$12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<sst xmlns="http://schemas.openxmlformats.org/spreadsheetml/2006/main" count="27" uniqueCount="27">
  <si>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</si>
  <si>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</si>
  <si>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Наименование услуги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</si>
  <si>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</si>
  <si>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</si>
  <si>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</si>
  <si>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</si>
  <si>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</si>
  <si>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1(вход. № 388 от 12.05.2026г.)</t>
  </si>
  <si>
    <t xml:space="preserve">КП 2 (вход. № 341 от 17.04.26г.)</t>
  </si>
  <si>
    <t xml:space="preserve">КП 3 (вход. № 342 от 17.04.26г.)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</si>
  <si>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</si>
  <si>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</si>
  <si>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</si>
  <si>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</si>
  <si>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</si>
  <si>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</si>
  <si>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</si>
  <si>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r>
      <rPr>
        <sz val="11"/>
        <rFont val="Times New Roman"/>
        <family val="1"/>
        <charset val="128"/>
      </rPr>
      <t xml:space="preserve">Оказание услуг по </t>
    </r>
    <r>
      <rPr>
        <sz val="11"/>
        <color rgb="FF000000"/>
        <rFont val="Times New Roman"/>
        <family val="1"/>
        <charset val="128"/>
      </rPr>
      <t xml:space="preserve">транспортированию и утилизации списанного имущества (автомобильные шины)</t>
    </r>
  </si>
  <si>
    <t xml:space="preserve">м3</t>
  </si>
  <si>
    <r>
      <rPr>
        <sz val="11"/>
        <rFont val="Times New Roman"/>
        <family val="1"/>
        <charset val="128"/>
      </rPr>
      <t xml:space="preserve">Оказание услуг </t>
    </r>
    <r>
      <rPr>
        <sz val="11"/>
        <color rgb="FF000000"/>
        <rFont val="Times New Roman"/>
        <family val="1"/>
        <charset val="128"/>
      </rPr>
      <t xml:space="preserve">по разработке паспорта отходов</t>
    </r>
  </si>
  <si>
    <t xml:space="preserve">усл. ед.</t>
  </si>
  <si>
    <t xml:space="preserve">Итого:</t>
  </si>
  <si>
    <t xml:space="preserve">В результате проведённого расчёта Н(М)ЦК контракта составила: 31 100 рублей 00 копеек</t>
  </si>
  <si>
    <t xml:space="preserve">Тридцать одна тысяча сто рублей 00 копеек.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</si>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</sst>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8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128"/>
    </font>
    <font>
      <sz val="11"/>
      <color rgb="FF000000"/>
      <name val="Times New Roman"/>
      <family val="1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1210320</xdr:colOff>
      <xdr:row>2</xdr:row>
      <xdr:rowOff>1923480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1899440" y="2752920"/>
          <a:ext cx="962640" cy="351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418320</xdr:colOff>
      <xdr:row>2</xdr:row>
      <xdr:rowOff>1627920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1918520" y="2581200"/>
          <a:ext cx="151560" cy="227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817200</xdr:colOff>
      <xdr:row>2</xdr:row>
      <xdr:rowOff>1171080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10625040" y="2000520"/>
          <a:ext cx="796680" cy="351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871200</xdr:colOff>
      <xdr:row>2</xdr:row>
      <xdr:rowOff>1037880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9632520" y="1781640"/>
          <a:ext cx="856440" cy="437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418320</xdr:colOff>
      <xdr:row>2</xdr:row>
      <xdr:rowOff>1627920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1918520" y="2581200"/>
          <a:ext cx="151560" cy="2278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12" activeCellId="0" sqref="A12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59.43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26.5" hidden="false" customHeight="false" outlineLevel="0" collapsed="false">
      <c r="A4" s="11" t="n">
        <v>1</v>
      </c>
      <c r="B4" s="12" t="s">
        <v>18</v>
      </c>
      <c r="C4" s="13" t="s">
        <v>19</v>
      </c>
      <c r="D4" s="14" t="n">
        <v>6</v>
      </c>
      <c r="E4" s="15" t="n">
        <v>3950</v>
      </c>
      <c r="F4" s="15" t="n">
        <v>5473</v>
      </c>
      <c r="G4" s="15" t="n">
        <v>6830</v>
      </c>
      <c r="H4" s="16" t="n">
        <f aca="false">AVERAGEA(E4:G4)</f>
        <v>5417.66666666667</v>
      </c>
      <c r="I4" s="17" t="n">
        <f aca="false">SQRT(((SUM((POWER(G4-H4,2)),(POWER(F4-H4,2)),(POWER(E4-H4,2)))/(COLUMNS(E4:G4)-1))))</f>
        <v>1440.79711733933</v>
      </c>
      <c r="J4" s="18" t="n">
        <f aca="false">ROUND(I4/H4*100,2)</f>
        <v>26.59</v>
      </c>
      <c r="K4" s="19" t="n">
        <f aca="false">D4*H4</f>
        <v>32506</v>
      </c>
      <c r="L4" s="19" t="n">
        <f aca="false">E4</f>
        <v>3950</v>
      </c>
      <c r="M4" s="19" t="n">
        <f aca="false">L4</f>
        <v>3950</v>
      </c>
      <c r="N4" s="19" t="n">
        <f aca="false">M4*D4</f>
        <v>23700</v>
      </c>
    </row>
    <row r="5" s="20" customFormat="true" ht="15" hidden="false" customHeight="false" outlineLevel="0" collapsed="false">
      <c r="A5" s="21" t="n">
        <v>2</v>
      </c>
      <c r="B5" s="12" t="s">
        <v>20</v>
      </c>
      <c r="C5" s="13" t="s">
        <v>21</v>
      </c>
      <c r="D5" s="14" t="n">
        <v>1</v>
      </c>
      <c r="E5" s="22" t="n">
        <v>7400</v>
      </c>
      <c r="F5" s="22" t="n">
        <v>7000</v>
      </c>
      <c r="G5" s="22" t="n">
        <v>10000</v>
      </c>
      <c r="H5" s="16" t="n">
        <f aca="false">AVERAGEA(E5:G5)</f>
        <v>8133.33333333333</v>
      </c>
      <c r="I5" s="17" t="n">
        <f aca="false">SQRT(((SUM((POWER(G5-H5,2)),(POWER(F5-H5,2)),(POWER(E5-H5,2)))/(COLUMNS(E5:G5)-1))))</f>
        <v>1628.90556304942</v>
      </c>
      <c r="J5" s="18" t="n">
        <f aca="false">ROUND(I5/H5*100,2)</f>
        <v>20.03</v>
      </c>
      <c r="K5" s="19" t="n">
        <f aca="false">D5*H5</f>
        <v>8133.33333333333</v>
      </c>
      <c r="L5" s="19" t="n">
        <f aca="false">E5</f>
        <v>7400</v>
      </c>
      <c r="M5" s="19" t="n">
        <f aca="false">L5</f>
        <v>7400</v>
      </c>
      <c r="N5" s="19" t="n">
        <f aca="false">M5*D5</f>
        <v>7400</v>
      </c>
    </row>
    <row r="6" customFormat="false" ht="15" hidden="false" customHeight="true" outlineLevel="0" collapsed="false">
      <c r="A6" s="23" t="s">
        <v>22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19" t="n">
        <f aca="false">SUM(N4:N5)</f>
        <v>31100</v>
      </c>
    </row>
    <row r="7" customFormat="false" ht="15" hidden="false" customHeight="false" outlineLevel="0" collapsed="false">
      <c r="A7" s="24" t="s">
        <v>23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customFormat="false" ht="15" hidden="false" customHeight="false" outlineLevel="0" collapsed="false">
      <c r="A8" s="25" t="s">
        <v>24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customFormat="false" ht="15" hidden="false" customHeight="false" outlineLevel="0" collapsed="false">
      <c r="C9" s="26"/>
      <c r="D9" s="27"/>
      <c r="E9" s="27"/>
      <c r="F9" s="28"/>
      <c r="G9" s="26"/>
      <c r="H9" s="26"/>
      <c r="I9" s="26"/>
      <c r="J9" s="26"/>
      <c r="K9" s="26"/>
      <c r="L9" s="26"/>
      <c r="M9" s="26"/>
      <c r="N9" s="29"/>
    </row>
    <row r="10" customFormat="false" ht="198" hidden="false" customHeight="true" outlineLevel="0" collapsed="false">
      <c r="A10" s="30" t="s">
        <v>25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</row>
    <row r="11" customFormat="false" ht="15" hidden="false" customHeight="false" outlineLevel="0" collapsed="false">
      <c r="A11" s="31" t="s">
        <v>26</v>
      </c>
      <c r="B11" s="31"/>
    </row>
    <row r="12" customFormat="false" ht="15" hidden="false" customHeight="false" outlineLevel="0" collapsed="false">
      <c r="A12" s="31"/>
      <c r="B12" s="31"/>
    </row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6:M6"/>
    <mergeCell ref="A7:N7"/>
    <mergeCell ref="A8:N8"/>
    <mergeCell ref="D9:E9"/>
    <mergeCell ref="A10:N10"/>
    <mergeCell ref="A11:B11"/>
    <mergeCell ref="A12:B12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dcterms:modified xsi:type="dcterms:W3CDTF">2026-05-12T15:29:10Z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