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defaultThemeVersion="124226"/>
  <bookViews>
    <workbookView xWindow="-108" yWindow="-108" windowWidth="19416" windowHeight="10296"/>
  </bookViews>
  <sheets>
    <sheet name="Расчет цены" sheetId="2" r:id="rId1"/>
  </sheets>
  <definedNames>
    <definedName name="_GoBack" localSheetId="0">'Расчет цены'!#REF!</definedName>
    <definedName name="_xlnm.Print_Area" localSheetId="0">'Расчет цены'!$A$1:$I$21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6" i="2" l="1"/>
  <c r="I7" i="2"/>
  <c r="I8" i="2"/>
  <c r="I9" i="2"/>
  <c r="I10" i="2"/>
  <c r="I11" i="2"/>
  <c r="I12" i="2"/>
  <c r="I13" i="2"/>
  <c r="I14" i="2"/>
  <c r="I15" i="2"/>
  <c r="I16" i="2"/>
  <c r="I17" i="2"/>
  <c r="I18" i="2"/>
  <c r="I5" i="2"/>
  <c r="I19" i="2" s="1"/>
  <c r="H5" i="2"/>
  <c r="H7" i="2"/>
  <c r="H8" i="2"/>
  <c r="H9" i="2"/>
  <c r="H10" i="2"/>
  <c r="H11" i="2"/>
  <c r="H12" i="2"/>
  <c r="H13" i="2"/>
  <c r="H14" i="2"/>
  <c r="H15" i="2"/>
  <c r="H16" i="2"/>
  <c r="H17" i="2"/>
  <c r="H18" i="2"/>
  <c r="H6" i="2"/>
</calcChain>
</file>

<file path=xl/sharedStrings.xml><?xml version="1.0" encoding="utf-8"?>
<sst xmlns="http://schemas.openxmlformats.org/spreadsheetml/2006/main" count="41" uniqueCount="29">
  <si>
    <t>Единица измерения</t>
  </si>
  <si>
    <t>№ п/п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</si>
  <si>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</si>
  <si>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</si>
  <si>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t>Минимальное ценовое предложение, руб.</t>
  </si>
  <si>
    <t>Итого цена , руб. (7*8)</t>
  </si>
  <si>
    <t>Всего цена контракта (договора), руб.</t>
  </si>
  <si>
    <t>шт.</t>
  </si>
  <si>
    <r>
      <t xml:space="preserve">И.о. заведующего ГБДОУ детский сад № 93      </t>
    </r>
    <r>
      <rPr>
        <u/>
        <sz val="12"/>
        <color indexed="8"/>
        <rFont val="Times New Roman"/>
        <family val="1"/>
        <charset val="204"/>
      </rPr>
      <t xml:space="preserve">                                                            </t>
    </r>
    <r>
      <rPr>
        <sz val="12"/>
        <color indexed="8"/>
        <rFont val="Times New Roman"/>
        <family val="1"/>
        <charset val="204"/>
      </rPr>
      <t xml:space="preserve">  Кузьмина А.А.</t>
    </r>
  </si>
  <si>
    <t xml:space="preserve">Наименование товара </t>
  </si>
  <si>
    <r>
      <t xml:space="preserve">Расчет начальной (максимальной) цены государственного контракта (Приобретение товаров для медицинского кабинета ГБДОУ детский сад № 93 Петроградского района Санкт-Петербурга в 2026 году).
</t>
    </r>
    <r>
      <rPr>
        <sz val="12"/>
        <color indexed="8"/>
        <rFont val="Times New Roman"/>
        <family val="1"/>
        <charset val="204"/>
      </rPr>
      <t xml:space="preserve">Начальная (максимальная) цена контракта определена с использованием метода сопоставимых рыночных цен (анализа рынка). </t>
    </r>
    <r>
      <rPr>
        <sz val="12"/>
        <color rgb="FF000000"/>
        <rFont val="Times New Roman"/>
        <family val="1"/>
        <charset val="204"/>
      </rPr>
      <t xml:space="preserve">Заказчиком были направлены запросы о предоставлении ценовой информации 5 (пяти)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"Интернет"), в т.ч. размещенная  в Электронном магазине Санкт-Петербурга.
Ответы на запросы получены от 3 (трех) поставщиков (подрядчиков, исполнителей),  а также была использована ценовая информация от поставщиков (подрядчиков, исполнителей), информация о которых имеется в свободном доступе (в частности, опубликована в печати, размещена на сайтах в сети "Интернет"). В целях соблюдения статьи 34 Бюджетного кодекса, Заказчиком принято решение при расчете цены договора использовать минимальное ценовое предложение. </t>
    </r>
  </si>
  <si>
    <t>Источник инф. №1
 Вх.№252 от 06.05.2026</t>
  </si>
  <si>
    <t>Источник инф. №2
 Вх.№253 от 06.05.2026</t>
  </si>
  <si>
    <t>Источник инф. №3
 Вх.№254 от 06.05.2026</t>
  </si>
  <si>
    <t>Термометр медицинский, термометр медицинский бесконтактный</t>
  </si>
  <si>
    <t xml:space="preserve">Пульсоксиметр </t>
  </si>
  <si>
    <t>Портативный компрессорный небулайзер</t>
  </si>
  <si>
    <t>Глюкометр с тест-полосками, ланцетами/скарификаторами</t>
  </si>
  <si>
    <t>Термометр для фармацевтического холодильника</t>
  </si>
  <si>
    <t>Фонарик ручной для осмотра/терапевтических процедур</t>
  </si>
  <si>
    <t>Коврик (1м*1,5 м)</t>
  </si>
  <si>
    <t>Комплект воздуховодов ротоглоточных одноразового использования</t>
  </si>
  <si>
    <t>Мензурки градуированные</t>
  </si>
  <si>
    <t>Пакет гипотермический</t>
  </si>
  <si>
    <t>Емкости для сбора бытовых и медицинских отходов</t>
  </si>
  <si>
    <t>Ножницы для перевязочного материала многоразового использования</t>
  </si>
  <si>
    <t>Сантиметровая лента</t>
  </si>
  <si>
    <t>набор</t>
  </si>
  <si>
    <t>Лоток общего назначения, многоразового использования тип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</si>
</sst>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₽&quot;"/>
  </numFmts>
  <fonts count="10" x14ac:knownFonts="1">
    <font>
      <sz val="11"/>
      <color theme="1"/>
      <name val="Calibri"/>
      <family val="2"/>
      <charset val="204"/>
      <scheme val="minor"/>
    </font>
    <font>
      <b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u/>
      <sz val="12"/>
      <color indexed="8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4" fillId="0" borderId="0" xfId="0" applyFont="1"/>
    <xf numFmtId="4" fontId="5" fillId="0" borderId="0" xfId="0" applyNumberFormat="1" applyFont="1"/>
    <xf numFmtId="0" fontId="4" fillId="0" borderId="0" xfId="0" applyFont="1" applyAlignment="1">
      <alignment horizontal="center" vertical="center"/>
    </xf>
    <xf numFmtId="164" fontId="4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4" fontId="1" fillId="2" borderId="1" xfId="0" applyNumberFormat="1" applyFont="1" applyFill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0" xfId="0" applyFont="1"/>
    <xf numFmtId="4" fontId="1" fillId="0" borderId="0" xfId="0" applyNumberFormat="1" applyFont="1"/>
    <xf numFmtId="3" fontId="2" fillId="0" borderId="1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top" wrapText="1"/>
    </xf>
    <xf numFmtId="0" fontId="1" fillId="0" borderId="1" xfId="0" applyFont="1" applyBorder="1"/>
    <xf numFmtId="1" fontId="2" fillId="0" borderId="1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8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center" vertical="top" wrapText="1"/>
    </xf>
    <xf numFmtId="0" fontId="1" fillId="0" borderId="4" xfId="0" applyFont="1" applyBorder="1" applyAlignment="1">
      <alignment horizontal="center" vertical="top" wrapText="1"/>
    </xf>
    <xf numFmtId="0" fontId="6" fillId="0" borderId="2" xfId="0" applyFont="1" applyBorder="1" applyAlignment="1">
      <alignment horizontal="right" vertical="center" wrapText="1"/>
    </xf>
    <xf numFmtId="0" fontId="6" fillId="0" borderId="3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right" vertical="center" wrapText="1"/>
    </xf>
    <xf numFmtId="0" fontId="3" fillId="0" borderId="6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1" fontId="2" fillId="0" borderId="1" xfId="0" applyNumberFormat="1" applyFont="1" applyBorder="1" applyAlignment="1">
      <alignment horizontal="center" vertical="top" wrapText="1"/>
    </xf>
    <xf numFmtId="4" fontId="2" fillId="3" borderId="1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1"/>
  <sheetViews>
    <sheetView tabSelected="1" view="pageBreakPreview" topLeftCell="A13" zoomScaleNormal="100" zoomScaleSheetLayoutView="100" workbookViewId="0">
      <selection activeCell="B6" sqref="B6"/>
    </sheetView>
  </sheetViews>
  <sheetFormatPr defaultColWidth="9.21875" defaultRowHeight="15.6" x14ac:dyDescent="0.3"/>
  <cols>
    <col min="1" max="1" width="10.77734375" style="5" customWidth="1"/>
    <col min="2" max="2" width="36.77734375" style="6" customWidth="1"/>
    <col min="3" max="3" width="13" style="3" customWidth="1"/>
    <col min="4" max="5" width="15.44140625" style="3" customWidth="1"/>
    <col min="6" max="6" width="15.44140625" style="4" customWidth="1"/>
    <col min="7" max="8" width="17.44140625" style="1" customWidth="1"/>
    <col min="9" max="9" width="22.5546875" style="1" customWidth="1"/>
    <col min="10" max="10" width="10.77734375" style="1" customWidth="1"/>
    <col min="11" max="11" width="11.21875" style="2" bestFit="1" customWidth="1"/>
    <col min="12" max="16384" width="9.21875" style="1"/>
  </cols>
  <sheetData>
    <row r="1" spans="1:11" ht="150" customHeight="1" x14ac:dyDescent="0.3">
      <c r="A1" s="24" t="s">
        <v>10</v>
      </c>
      <c r="B1" s="24"/>
      <c r="C1" s="24"/>
      <c r="D1" s="24"/>
      <c r="E1" s="24"/>
      <c r="F1" s="24"/>
      <c r="G1" s="24"/>
      <c r="H1" s="24"/>
      <c r="I1" s="24"/>
    </row>
    <row r="2" spans="1:11" s="10" customFormat="1" ht="24" customHeight="1" x14ac:dyDescent="0.25">
      <c r="A2" s="28" t="s">
        <v>1</v>
      </c>
      <c r="B2" s="28" t="s">
        <v>9</v>
      </c>
      <c r="C2" s="28" t="s">
        <v>0</v>
      </c>
      <c r="D2" s="25" t="s">
        <v>2</v>
      </c>
      <c r="E2" s="26"/>
      <c r="F2" s="27"/>
      <c r="G2" s="19" t="s">
        <v>3</v>
      </c>
      <c r="H2" s="19" t="s">
        <v>4</v>
      </c>
      <c r="I2" s="19" t="s">
        <v>5</v>
      </c>
      <c r="K2" s="11"/>
    </row>
    <row r="3" spans="1:11" s="10" customFormat="1" ht="54.6" customHeight="1" x14ac:dyDescent="0.25">
      <c r="A3" s="29"/>
      <c r="B3" s="29"/>
      <c r="C3" s="29"/>
      <c r="D3" s="9" t="s">
        <v>11</v>
      </c>
      <c r="E3" s="9" t="s">
        <v>12</v>
      </c>
      <c r="F3" s="9" t="s">
        <v>13</v>
      </c>
      <c r="G3" s="20"/>
      <c r="H3" s="20"/>
      <c r="I3" s="20"/>
      <c r="K3" s="11"/>
    </row>
    <row r="4" spans="1:11" s="10" customFormat="1" ht="15.6" customHeight="1" x14ac:dyDescent="0.25">
      <c r="A4" s="14">
        <v>1</v>
      </c>
      <c r="B4" s="15"/>
      <c r="C4" s="14"/>
      <c r="D4" s="14">
        <v>4</v>
      </c>
      <c r="E4" s="14">
        <v>5</v>
      </c>
      <c r="F4" s="14">
        <v>6</v>
      </c>
      <c r="G4" s="14">
        <v>7</v>
      </c>
      <c r="H4" s="14">
        <v>8</v>
      </c>
      <c r="I4" s="14">
        <v>9</v>
      </c>
      <c r="K4" s="11"/>
    </row>
    <row r="5" spans="1:11" s="10" customFormat="1" ht="41.4" customHeight="1" x14ac:dyDescent="0.25">
      <c r="A5" s="16">
        <v>1</v>
      </c>
      <c r="B5" s="31" t="s">
        <v>28</v>
      </c>
      <c r="C5" s="8" t="s">
        <v>7</v>
      </c>
      <c r="D5" s="8">
        <v>919.8</v>
      </c>
      <c r="E5" s="8">
        <v>1003</v>
      </c>
      <c r="F5" s="8">
        <v>939</v>
      </c>
      <c r="G5" s="12">
        <v>4</v>
      </c>
      <c r="H5" s="8">
        <f>SMALL(D5:F5,1)</f>
        <v>919.8</v>
      </c>
      <c r="I5" s="8">
        <f>G5*H5</f>
        <v>3679.2</v>
      </c>
      <c r="K5" s="11"/>
    </row>
    <row r="6" spans="1:11" s="10" customFormat="1" ht="34.200000000000003" customHeight="1" x14ac:dyDescent="0.25">
      <c r="A6" s="16">
        <v>2</v>
      </c>
      <c r="B6" s="31" t="s">
        <v>14</v>
      </c>
      <c r="C6" s="8" t="s">
        <v>7</v>
      </c>
      <c r="D6" s="8">
        <v>764.8</v>
      </c>
      <c r="E6" s="8">
        <v>804</v>
      </c>
      <c r="F6" s="8">
        <v>796</v>
      </c>
      <c r="G6" s="12">
        <v>8</v>
      </c>
      <c r="H6" s="8">
        <f>SMALL(D6:F6,1)</f>
        <v>764.8</v>
      </c>
      <c r="I6" s="8">
        <f t="shared" ref="I6:I18" si="0">G6*H6</f>
        <v>6118.4</v>
      </c>
      <c r="K6" s="11"/>
    </row>
    <row r="7" spans="1:11" s="10" customFormat="1" ht="15.6" customHeight="1" x14ac:dyDescent="0.25">
      <c r="A7" s="16">
        <v>3</v>
      </c>
      <c r="B7" s="31" t="s">
        <v>15</v>
      </c>
      <c r="C7" s="8" t="s">
        <v>7</v>
      </c>
      <c r="D7" s="8">
        <v>4091.5</v>
      </c>
      <c r="E7" s="8">
        <v>4256</v>
      </c>
      <c r="F7" s="8">
        <v>4378</v>
      </c>
      <c r="G7" s="12">
        <v>4</v>
      </c>
      <c r="H7" s="8">
        <f t="shared" ref="H7:H18" si="1">SMALL(D7:F7,1)</f>
        <v>4091.5</v>
      </c>
      <c r="I7" s="8">
        <f t="shared" si="0"/>
        <v>16366</v>
      </c>
      <c r="K7" s="11"/>
    </row>
    <row r="8" spans="1:11" s="10" customFormat="1" ht="40.200000000000003" customHeight="1" x14ac:dyDescent="0.25">
      <c r="A8" s="16">
        <v>4</v>
      </c>
      <c r="B8" s="31" t="s">
        <v>16</v>
      </c>
      <c r="C8" s="8" t="s">
        <v>7</v>
      </c>
      <c r="D8" s="8">
        <v>3810.95</v>
      </c>
      <c r="E8" s="8">
        <v>4078</v>
      </c>
      <c r="F8" s="8">
        <v>4154</v>
      </c>
      <c r="G8" s="12">
        <v>4</v>
      </c>
      <c r="H8" s="8">
        <f t="shared" si="1"/>
        <v>3810.95</v>
      </c>
      <c r="I8" s="8">
        <f t="shared" si="0"/>
        <v>15243.8</v>
      </c>
      <c r="K8" s="11"/>
    </row>
    <row r="9" spans="1:11" s="10" customFormat="1" ht="30" customHeight="1" x14ac:dyDescent="0.25">
      <c r="A9" s="16">
        <v>5</v>
      </c>
      <c r="B9" s="31" t="s">
        <v>17</v>
      </c>
      <c r="C9" s="8" t="s">
        <v>27</v>
      </c>
      <c r="D9" s="8">
        <v>5166.3</v>
      </c>
      <c r="E9" s="8">
        <v>5373</v>
      </c>
      <c r="F9" s="8">
        <v>5425</v>
      </c>
      <c r="G9" s="12">
        <v>2</v>
      </c>
      <c r="H9" s="8">
        <f t="shared" si="1"/>
        <v>5166.3</v>
      </c>
      <c r="I9" s="8">
        <f t="shared" si="0"/>
        <v>10332.6</v>
      </c>
      <c r="K9" s="11"/>
    </row>
    <row r="10" spans="1:11" s="10" customFormat="1" ht="31.8" customHeight="1" x14ac:dyDescent="0.25">
      <c r="A10" s="16">
        <v>6</v>
      </c>
      <c r="B10" s="31" t="s">
        <v>18</v>
      </c>
      <c r="C10" s="8" t="s">
        <v>7</v>
      </c>
      <c r="D10" s="8">
        <v>1189.3</v>
      </c>
      <c r="E10" s="8">
        <v>1202</v>
      </c>
      <c r="F10" s="8">
        <v>1237</v>
      </c>
      <c r="G10" s="12">
        <v>4</v>
      </c>
      <c r="H10" s="8">
        <f t="shared" si="1"/>
        <v>1189.3</v>
      </c>
      <c r="I10" s="8">
        <f t="shared" si="0"/>
        <v>4757.2</v>
      </c>
      <c r="K10" s="11"/>
    </row>
    <row r="11" spans="1:11" s="10" customFormat="1" ht="46.2" customHeight="1" x14ac:dyDescent="0.25">
      <c r="A11" s="16">
        <v>7</v>
      </c>
      <c r="B11" s="31" t="s">
        <v>19</v>
      </c>
      <c r="C11" s="8" t="s">
        <v>7</v>
      </c>
      <c r="D11" s="8">
        <v>2396.75</v>
      </c>
      <c r="E11" s="8">
        <v>2589</v>
      </c>
      <c r="F11" s="8">
        <v>2565</v>
      </c>
      <c r="G11" s="12">
        <v>4</v>
      </c>
      <c r="H11" s="8">
        <f t="shared" si="1"/>
        <v>2396.75</v>
      </c>
      <c r="I11" s="8">
        <f t="shared" si="0"/>
        <v>9587</v>
      </c>
      <c r="K11" s="11"/>
    </row>
    <row r="12" spans="1:11" ht="37.200000000000003" customHeight="1" x14ac:dyDescent="0.3">
      <c r="A12" s="30">
        <v>8</v>
      </c>
      <c r="B12" s="31" t="s">
        <v>20</v>
      </c>
      <c r="C12" s="13" t="s">
        <v>7</v>
      </c>
      <c r="D12" s="8">
        <v>4629.3999999999996</v>
      </c>
      <c r="E12" s="8">
        <v>4954</v>
      </c>
      <c r="F12" s="8">
        <v>4815</v>
      </c>
      <c r="G12" s="12">
        <v>1</v>
      </c>
      <c r="H12" s="8">
        <f t="shared" si="1"/>
        <v>4629.3999999999996</v>
      </c>
      <c r="I12" s="8">
        <f t="shared" si="0"/>
        <v>4629.3999999999996</v>
      </c>
    </row>
    <row r="13" spans="1:11" ht="37.200000000000003" customHeight="1" x14ac:dyDescent="0.3">
      <c r="A13" s="30">
        <v>9</v>
      </c>
      <c r="B13" s="31" t="s">
        <v>21</v>
      </c>
      <c r="C13" s="13" t="s">
        <v>7</v>
      </c>
      <c r="D13" s="8">
        <v>633.20000000000005</v>
      </c>
      <c r="E13" s="8">
        <v>697</v>
      </c>
      <c r="F13" s="8">
        <v>640</v>
      </c>
      <c r="G13" s="12">
        <v>4</v>
      </c>
      <c r="H13" s="8">
        <f t="shared" si="1"/>
        <v>633.20000000000005</v>
      </c>
      <c r="I13" s="8">
        <f t="shared" si="0"/>
        <v>2532.8000000000002</v>
      </c>
    </row>
    <row r="14" spans="1:11" ht="37.200000000000003" customHeight="1" x14ac:dyDescent="0.3">
      <c r="A14" s="30">
        <v>10</v>
      </c>
      <c r="B14" s="31" t="s">
        <v>22</v>
      </c>
      <c r="C14" s="13" t="s">
        <v>27</v>
      </c>
      <c r="D14" s="8">
        <v>2015.8</v>
      </c>
      <c r="E14" s="8">
        <v>2137</v>
      </c>
      <c r="F14" s="8">
        <v>2178</v>
      </c>
      <c r="G14" s="12">
        <v>4</v>
      </c>
      <c r="H14" s="8">
        <f t="shared" si="1"/>
        <v>2015.8</v>
      </c>
      <c r="I14" s="8">
        <f t="shared" si="0"/>
        <v>8063.2</v>
      </c>
    </row>
    <row r="15" spans="1:11" ht="37.200000000000003" customHeight="1" x14ac:dyDescent="0.3">
      <c r="A15" s="30">
        <v>11</v>
      </c>
      <c r="B15" s="31" t="s">
        <v>23</v>
      </c>
      <c r="C15" s="13" t="s">
        <v>7</v>
      </c>
      <c r="D15" s="8">
        <v>116.5</v>
      </c>
      <c r="E15" s="8">
        <v>125</v>
      </c>
      <c r="F15" s="8">
        <v>125</v>
      </c>
      <c r="G15" s="12">
        <v>16</v>
      </c>
      <c r="H15" s="8">
        <f t="shared" si="1"/>
        <v>116.5</v>
      </c>
      <c r="I15" s="8">
        <f t="shared" si="0"/>
        <v>1864</v>
      </c>
    </row>
    <row r="16" spans="1:11" ht="37.200000000000003" customHeight="1" x14ac:dyDescent="0.3">
      <c r="A16" s="30">
        <v>12</v>
      </c>
      <c r="B16" s="31" t="s">
        <v>24</v>
      </c>
      <c r="C16" s="13" t="s">
        <v>7</v>
      </c>
      <c r="D16" s="8">
        <v>565.20000000000005</v>
      </c>
      <c r="E16" s="8">
        <v>594</v>
      </c>
      <c r="F16" s="8">
        <v>622</v>
      </c>
      <c r="G16" s="12">
        <v>5</v>
      </c>
      <c r="H16" s="8">
        <f t="shared" si="1"/>
        <v>565.20000000000005</v>
      </c>
      <c r="I16" s="8">
        <f t="shared" si="0"/>
        <v>2826</v>
      </c>
    </row>
    <row r="17" spans="1:9" ht="51.6" customHeight="1" x14ac:dyDescent="0.3">
      <c r="A17" s="30">
        <v>13</v>
      </c>
      <c r="B17" s="31" t="s">
        <v>25</v>
      </c>
      <c r="C17" s="13" t="s">
        <v>7</v>
      </c>
      <c r="D17" s="8">
        <v>1350.3</v>
      </c>
      <c r="E17" s="8">
        <v>1418</v>
      </c>
      <c r="F17" s="8">
        <v>1432</v>
      </c>
      <c r="G17" s="12">
        <v>3</v>
      </c>
      <c r="H17" s="8">
        <f t="shared" si="1"/>
        <v>1350.3</v>
      </c>
      <c r="I17" s="8">
        <f t="shared" si="0"/>
        <v>4050.8999999999996</v>
      </c>
    </row>
    <row r="18" spans="1:9" ht="56.55" customHeight="1" x14ac:dyDescent="0.3">
      <c r="A18" s="30">
        <v>14</v>
      </c>
      <c r="B18" s="31" t="s">
        <v>26</v>
      </c>
      <c r="C18" s="13" t="s">
        <v>7</v>
      </c>
      <c r="D18" s="8">
        <v>140.75</v>
      </c>
      <c r="E18" s="8">
        <v>150</v>
      </c>
      <c r="F18" s="8">
        <v>151</v>
      </c>
      <c r="G18" s="12">
        <v>2</v>
      </c>
      <c r="H18" s="8">
        <f t="shared" si="1"/>
        <v>140.75</v>
      </c>
      <c r="I18" s="8">
        <f t="shared" si="0"/>
        <v>281.5</v>
      </c>
    </row>
    <row r="19" spans="1:9" x14ac:dyDescent="0.3">
      <c r="A19" s="21" t="s">
        <v>6</v>
      </c>
      <c r="B19" s="22"/>
      <c r="C19" s="22"/>
      <c r="D19" s="22"/>
      <c r="E19" s="22"/>
      <c r="F19" s="22"/>
      <c r="G19" s="22"/>
      <c r="H19" s="23"/>
      <c r="I19" s="7">
        <f>SUM(I5:I18)</f>
        <v>90331.999999999971</v>
      </c>
    </row>
    <row r="20" spans="1:9" x14ac:dyDescent="0.3">
      <c r="A20" s="18"/>
      <c r="B20" s="18"/>
      <c r="C20" s="18"/>
      <c r="D20" s="18"/>
      <c r="E20" s="18"/>
      <c r="F20" s="18"/>
      <c r="G20" s="18"/>
      <c r="H20" s="18"/>
      <c r="I20" s="18"/>
    </row>
    <row r="21" spans="1:9" x14ac:dyDescent="0.3">
      <c r="A21" s="17" t="s">
        <v>8</v>
      </c>
      <c r="B21" s="17"/>
      <c r="C21" s="17"/>
      <c r="D21" s="17"/>
      <c r="E21" s="17"/>
      <c r="F21" s="17"/>
      <c r="G21" s="17"/>
      <c r="H21" s="17"/>
      <c r="I21" s="17"/>
    </row>
  </sheetData>
  <mergeCells count="11">
    <mergeCell ref="A1:I1"/>
    <mergeCell ref="D2:F2"/>
    <mergeCell ref="C2:C3"/>
    <mergeCell ref="B2:B3"/>
    <mergeCell ref="A2:A3"/>
    <mergeCell ref="A21:I21"/>
    <mergeCell ref="A20:I20"/>
    <mergeCell ref="G2:G3"/>
    <mergeCell ref="H2:H3"/>
    <mergeCell ref="I2:I3"/>
    <mergeCell ref="A19:H19"/>
  </mergeCells>
  <phoneticPr fontId="0" type="noConversion"/>
  <pageMargins left="0.25" right="0.25" top="0.75" bottom="0.75" header="0.3" footer="0.3"/>
  <pageSetup paperSize="9" scale="59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Расчет цены</vt:lpstr>
      <vt:lpstr>'Расчет цены'!Область_печати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SaVa</dc:creator>
  <cp:lastModifiedBy>User</cp:lastModifiedBy>
  <cp:lastPrinted>2026-05-06T11:05:58Z</cp:lastPrinted>
  <dcterms:created xsi:type="dcterms:W3CDTF">2014-01-15T18:15:09Z</dcterms:created>
  <dcterms:modified xsi:type="dcterms:W3CDTF">2026-05-18T20:50:38Z</dcterms:modified>
</cp:coreProperties>
</file>