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Тагетес\"/>
    </mc:Choice>
  </mc:AlternateContent>
  <xr:revisionPtr revIDLastSave="0" documentId="13_ncr:1_{A35E6156-629B-4526-A1F0-89272F059360}" xr6:coauthVersionLast="47" xr6:coauthVersionMax="47" xr10:uidLastSave="{00000000-0000-0000-0000-000000000000}"/>
  <bookViews>
    <workbookView xWindow="-120" yWindow="-120" windowWidth="29040" windowHeight="15840" xr2:uid="{1FBF996C-EE99-4423-811B-7C2B469879E4}"/>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 i="1" l="1"/>
  <c r="H7" i="1" s="1"/>
  <c r="K7" i="1"/>
  <c r="K10" i="1" s="1"/>
</calcChain>
</file>

<file path=xl/sharedStrings.xml><?xml version="1.0" encoding="utf-8"?>
<sst xmlns="http://schemas.openxmlformats.org/spreadsheetml/2006/main" count="21" uniqueCount="21">
  <si>
    <t>Единица измерения</t>
  </si>
  <si>
    <t>Источник ценовой информации</t>
  </si>
  <si>
    <t>Цена, включая НДС, руб.</t>
  </si>
  <si>
    <t>Среднеквадратичное отклонение</t>
  </si>
  <si>
    <t>Коэффициент вариации</t>
  </si>
  <si>
    <t>Итого, руб.</t>
  </si>
  <si>
    <t>Расчет начальной (максимальной) цены контракта (начальной цены единицы товара, работы, услуги)</t>
  </si>
  <si>
    <t>Специалист по закупкам</t>
  </si>
  <si>
    <t>Наименование ТРУ</t>
  </si>
  <si>
    <t>Код ОКДП2</t>
  </si>
  <si>
    <t>Смовдаренко Ю.С.</t>
  </si>
  <si>
    <t>Минимальное ценовое предложение включая  НДС, руб.</t>
  </si>
  <si>
    <t>Количество</t>
  </si>
  <si>
    <t>01.30.10.121</t>
  </si>
  <si>
    <t>Поставка рассады цветов</t>
  </si>
  <si>
    <t>Штука</t>
  </si>
  <si>
    <t>Итого:</t>
  </si>
  <si>
    <t>Экранная копия №61 от 12.05.2026</t>
  </si>
  <si>
    <t xml:space="preserve">Заказчиком были сделаны запросы потенциальным Поставщикам обладающим опытом поставки соответствующих товаров,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 В целях соблюдения статьи 34 Бюджетного кодекса, Заказчиком принято решение при расчете цены контракта (договора) использовать средне арифметическую величину цены единицы товара. Ответы на запросы не получены,поэтому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t>
  </si>
  <si>
    <t>Экранная копия №60 от 12.05.2025</t>
  </si>
  <si>
    <t>Экранная копия №62 от 12.05.2026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</si>
</sst>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04"/>
      <scheme val="minor"/>
    </font>
    <font>
      <sz val="10"/>
      <name val="Times New Roman"/>
      <family val="1"/>
      <charset val="204"/>
    </font>
    <font>
      <b/>
      <sz val="11"/>
      <color theme="1"/>
      <name val="Times New Roman"/>
      <family val="1"/>
      <charset val="204"/>
    </font>
    <font>
      <sz val="11"/>
      <color theme="1"/>
      <name val="Times New Roman"/>
      <family val="1"/>
      <charset val="204"/>
    </font>
    <font>
      <sz val="8"/>
      <name val="Calibri"/>
      <family val="2"/>
      <charset val="204"/>
      <scheme val="minor"/>
    </font>
    <font>
      <sz val="11"/>
      <name val="Times New Roman"/>
      <family val="1"/>
      <charset val="204"/>
    </font>
    <font>
      <sz val="10"/>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auto="1"/>
      </top>
      <bottom style="thin">
        <color auto="1"/>
      </bottom>
      <diagonal/>
    </border>
  </borders>
  <cellStyleXfs count="1">
    <xf numFmtId="0" fontId="0" fillId="0" borderId="0"/>
  </cellStyleXfs>
  <cellXfs count="14">
    <xf numFmtId="0" fontId="0" fillId="0" borderId="0" xfId="0"/>
    <xf numFmtId="2"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xf numFmtId="0" fontId="1" fillId="0" borderId="1" xfId="0" applyFont="1" applyBorder="1" applyAlignment="1">
      <alignment horizontal="left" vertical="center" wrapText="1"/>
    </xf>
    <xf numFmtId="2" fontId="6" fillId="0" borderId="1" xfId="0" applyNumberFormat="1" applyFont="1" applyBorder="1"/>
    <xf numFmtId="0" fontId="5" fillId="0" borderId="0" xfId="0" applyFont="1" applyAlignment="1">
      <alignment horizontal="center" wrapText="1"/>
    </xf>
    <xf numFmtId="0" fontId="2" fillId="0" borderId="0" xfId="0" applyFont="1" applyAlignment="1">
      <alignment horizontal="center"/>
    </xf>
    <xf numFmtId="0" fontId="3" fillId="0" borderId="0" xfId="0" applyFont="1" applyAlignment="1">
      <alignment horizontal="left" vertical="top" wrapText="1"/>
    </xf>
    <xf numFmtId="2" fontId="1" fillId="0" borderId="1" xfId="0" applyNumberFormat="1" applyFont="1" applyBorder="1" applyAlignment="1">
      <alignment horizontal="center" vertical="center" wrapText="1"/>
    </xf>
    <xf numFmtId="2" fontId="1" fillId="0" borderId="1" xfId="0" applyNumberFormat="1" applyFont="1" applyBorder="1" applyAlignment="1">
      <alignment horizontal="righ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6" fillId="0" borderId="1" xfId="0" applyFont="1" applyBorder="1" applyAlignment="1">
      <alignment horizontal="right"/>
    </xf>
  </cellXfs>
  <cellStyles count="1">
    <cellStyle name="Обычный" xfId="0" builtinId="0"/>
  </cellStyles>
  <dxfs count="2">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E1EDD-08D2-4F53-B545-A6ECB58ED927}">
  <dimension ref="A4:K12"/>
  <sheetViews>
    <sheetView tabSelected="1" zoomScaleNormal="100" workbookViewId="0">
      <selection activeCell="P9" sqref="P9"/>
    </sheetView>
  </sheetViews>
  <sheetFormatPr defaultRowHeight="15" x14ac:dyDescent="0.25"/>
  <cols>
    <col min="1" max="1" width="11.85546875" customWidth="1"/>
    <col min="3" max="3" width="17.42578125" customWidth="1"/>
    <col min="4" max="4" width="10" customWidth="1"/>
    <col min="5" max="5" width="15.42578125" customWidth="1"/>
    <col min="7" max="7" width="10.42578125" customWidth="1"/>
    <col min="9" max="9" width="13.42578125" customWidth="1"/>
    <col min="11" max="11" width="11.140625" customWidth="1"/>
  </cols>
  <sheetData>
    <row r="4" spans="1:11" ht="24.75" customHeight="1" x14ac:dyDescent="0.25">
      <c r="A4" s="7" t="s">
        <v>6</v>
      </c>
      <c r="B4" s="7"/>
      <c r="C4" s="7"/>
      <c r="D4" s="7"/>
      <c r="E4" s="7"/>
      <c r="F4" s="7"/>
      <c r="G4" s="7"/>
      <c r="H4" s="7"/>
      <c r="I4" s="7"/>
      <c r="J4" s="7"/>
      <c r="K4" s="7"/>
    </row>
    <row r="5" spans="1:11" ht="97.5" customHeight="1" x14ac:dyDescent="0.25">
      <c r="A5" s="8" t="s">
        <v>18</v>
      </c>
      <c r="B5" s="8"/>
      <c r="C5" s="8"/>
      <c r="D5" s="8"/>
      <c r="E5" s="8"/>
      <c r="F5" s="8"/>
      <c r="G5" s="8"/>
      <c r="H5" s="8"/>
      <c r="I5" s="8"/>
      <c r="J5" s="8"/>
      <c r="K5" s="8"/>
    </row>
    <row r="6" spans="1:11" ht="63.75" x14ac:dyDescent="0.25">
      <c r="A6" s="12" t="s">
        <v>9</v>
      </c>
      <c r="B6" s="12"/>
      <c r="C6" s="2" t="s">
        <v>8</v>
      </c>
      <c r="D6" s="2" t="s">
        <v>0</v>
      </c>
      <c r="E6" s="2" t="s">
        <v>1</v>
      </c>
      <c r="F6" s="2" t="s">
        <v>2</v>
      </c>
      <c r="G6" s="2" t="s">
        <v>3</v>
      </c>
      <c r="H6" s="2" t="s">
        <v>4</v>
      </c>
      <c r="I6" s="2" t="s">
        <v>11</v>
      </c>
      <c r="J6" s="2" t="s">
        <v>12</v>
      </c>
      <c r="K6" s="2" t="s">
        <v>5</v>
      </c>
    </row>
    <row r="7" spans="1:11" ht="25.5" x14ac:dyDescent="0.25">
      <c r="A7" s="12" t="s">
        <v>13</v>
      </c>
      <c r="B7" s="12"/>
      <c r="C7" s="11" t="s">
        <v>14</v>
      </c>
      <c r="D7" s="12" t="s">
        <v>15</v>
      </c>
      <c r="E7" s="4" t="s">
        <v>19</v>
      </c>
      <c r="F7" s="1">
        <v>77</v>
      </c>
      <c r="G7" s="9">
        <f>SQRT((I7-F7)*(I7-F7)+(I7-F8)*(I7-F8)+(I7-F9)+(I7-F9))/2</f>
        <v>2.3801260470823808</v>
      </c>
      <c r="H7" s="9">
        <f>G7/I7*100</f>
        <v>3.4001800672605444</v>
      </c>
      <c r="I7" s="9">
        <v>70</v>
      </c>
      <c r="J7" s="9">
        <v>150</v>
      </c>
      <c r="K7" s="10">
        <f>I7*J7</f>
        <v>10500</v>
      </c>
    </row>
    <row r="8" spans="1:11" ht="25.5" x14ac:dyDescent="0.25">
      <c r="A8" s="12"/>
      <c r="B8" s="12"/>
      <c r="C8" s="11"/>
      <c r="D8" s="12"/>
      <c r="E8" s="4" t="s">
        <v>17</v>
      </c>
      <c r="F8" s="1">
        <v>70</v>
      </c>
      <c r="G8" s="9"/>
      <c r="H8" s="9"/>
      <c r="I8" s="9"/>
      <c r="J8" s="9"/>
      <c r="K8" s="10"/>
    </row>
    <row r="9" spans="1:11" ht="25.5" x14ac:dyDescent="0.25">
      <c r="A9" s="12"/>
      <c r="B9" s="12"/>
      <c r="C9" s="11"/>
      <c r="D9" s="12"/>
      <c r="E9" s="4" t="s">
        <v>20</v>
      </c>
      <c r="F9" s="1">
        <v>83.17</v>
      </c>
      <c r="G9" s="9"/>
      <c r="H9" s="9"/>
      <c r="I9" s="9"/>
      <c r="J9" s="9"/>
      <c r="K9" s="10"/>
    </row>
    <row r="10" spans="1:11" x14ac:dyDescent="0.25">
      <c r="A10" s="13" t="s">
        <v>16</v>
      </c>
      <c r="B10" s="13"/>
      <c r="C10" s="13"/>
      <c r="D10" s="13"/>
      <c r="E10" s="13"/>
      <c r="F10" s="13"/>
      <c r="G10" s="13"/>
      <c r="H10" s="13"/>
      <c r="I10" s="13"/>
      <c r="J10" s="13"/>
      <c r="K10" s="5">
        <f>K7</f>
        <v>10500</v>
      </c>
    </row>
    <row r="12" spans="1:11" ht="25.5" customHeight="1" x14ac:dyDescent="0.25">
      <c r="A12" s="3" t="s">
        <v>7</v>
      </c>
      <c r="B12" s="3"/>
      <c r="C12" s="3"/>
      <c r="D12" s="3"/>
      <c r="E12" s="6" t="s">
        <v>10</v>
      </c>
      <c r="F12" s="6"/>
    </row>
  </sheetData>
  <mergeCells count="13">
    <mergeCell ref="E12:F12"/>
    <mergeCell ref="A4:K4"/>
    <mergeCell ref="A5:K5"/>
    <mergeCell ref="H7:H9"/>
    <mergeCell ref="I7:I9"/>
    <mergeCell ref="J7:J9"/>
    <mergeCell ref="K7:K9"/>
    <mergeCell ref="A6:B6"/>
    <mergeCell ref="C7:C9"/>
    <mergeCell ref="D7:D9"/>
    <mergeCell ref="G7:G9"/>
    <mergeCell ref="A7:B9"/>
    <mergeCell ref="A10:J10"/>
  </mergeCells>
  <phoneticPr fontId="4" type="noConversion"/>
  <conditionalFormatting sqref="E12 E7:F9">
    <cfRule type="cellIs" dxfId="1" priority="2" operator="equal">
      <formula>"-"</formula>
    </cfRule>
  </conditionalFormatting>
  <conditionalFormatting sqref="E6:F6">
    <cfRule type="cellIs" dxfId="0" priority="1" operator="equal">
      <formula>"-"</formula>
    </cfRule>
  </conditionalFormatting>
  <pageMargins left="0.70866141732283472" right="0.70866141732283472" top="0.74803149606299213" bottom="0.74803149606299213" header="0.31496062992125984" footer="0.31496062992125984"/>
  <pageSetup paperSize="9" scale="6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ЗампоАХЧ</dc:creator>
  <cp:lastModifiedBy>Пользователь</cp:lastModifiedBy>
  <cp:lastPrinted>2026-05-12T09:36:32Z</cp:lastPrinted>
  <dcterms:created xsi:type="dcterms:W3CDTF">2025-02-10T07:32:44Z</dcterms:created>
  <dcterms:modified xsi:type="dcterms:W3CDTF">2026-05-12T09:40:26Z</dcterms:modified>
</cp:coreProperties>
</file>