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995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J29" i="1" s="1"/>
  <c r="K29" i="1" s="1"/>
  <c r="I30" i="1"/>
  <c r="J30" i="1" s="1"/>
  <c r="K30" i="1" s="1"/>
  <c r="I31" i="1"/>
  <c r="J31" i="1" s="1"/>
  <c r="K31" i="1" s="1"/>
  <c r="I32" i="1"/>
  <c r="J32" i="1" s="1"/>
  <c r="K32" i="1" s="1"/>
  <c r="I33" i="1"/>
  <c r="J33" i="1" s="1"/>
  <c r="K33" i="1" s="1"/>
</calcChain>
</file>

<file path=xl/sharedStrings.xml><?xml version="1.0" encoding="utf-8"?>
<sst xmlns="http://schemas.openxmlformats.org/spreadsheetml/2006/main" count="43" uniqueCount="39">
  <si>
    <t>Утверждаю</t>
  </si>
  <si>
    <t>ОБОСНОВАНИЕ НАЧАЛЬНОЙ (МАКСИМАЛЬНОЙ) ЦЕНЫ КОНТРАКТА</t>
  </si>
  <si>
    <t xml:space="preserve">Используемый метод:  метод сопоставимых рыночных цен (анализ рынка)  </t>
  </si>
  <si>
    <t>Начальная максимальная цена контракта определена методом сопоставимых рыночных цен (анализа рынка)</t>
  </si>
  <si>
    <t xml:space="preserve">на основании информации о ценах товаров, являющихся предметом закупки, </t>
  </si>
  <si>
    <t xml:space="preserve">полученной путем направления запроса цен и предложений.  </t>
  </si>
  <si>
    <t>Где:</t>
  </si>
  <si>
    <t>НМЦК, определяемая методом сопоставимых рыночных цен (анализа рынка);</t>
  </si>
  <si>
    <t>v - количество (объем) услуг;</t>
  </si>
  <si>
    <t>n - количество значений, используемых в расчете;</t>
  </si>
  <si>
    <t>i - номер источника ценовой информации;</t>
  </si>
  <si>
    <t xml:space="preserve">Цi - цена единицы  услуги, представленная в источнике с номером i, </t>
  </si>
  <si>
    <t>№ п/п</t>
  </si>
  <si>
    <t xml:space="preserve"> единица измерения</t>
  </si>
  <si>
    <t>Количество источников ценовой информации
(N)</t>
  </si>
  <si>
    <t>Цены поставщиков (исполнителей, подрядчиков), рублей</t>
  </si>
  <si>
    <t>Сумма цен
∑Цi</t>
  </si>
  <si>
    <t>Средняя цена</t>
  </si>
  <si>
    <t xml:space="preserve">Расчет НМЦК </t>
  </si>
  <si>
    <t>Объект закупки</t>
  </si>
  <si>
    <t>Начальная (максимальная) цена контракта установлена Заказчиком на основе коммерческих предложений</t>
  </si>
  <si>
    <t>шт</t>
  </si>
  <si>
    <t>Кол-во
(V)</t>
  </si>
  <si>
    <t>Итого</t>
  </si>
  <si>
    <t>Петренко Е.А.</t>
  </si>
  <si>
    <t>Заместитель директора</t>
  </si>
  <si>
    <t>Директор ГБОУ школы 161</t>
  </si>
  <si>
    <t xml:space="preserve">Коммерческое предложение №1
</t>
  </si>
  <si>
    <t xml:space="preserve">Коммерческое предложение  №2
</t>
  </si>
  <si>
    <t xml:space="preserve">Коммерческое предложение №3 </t>
  </si>
  <si>
    <t>__________ О.В. Банина</t>
  </si>
  <si>
    <t>"20" мая 2026 г.</t>
  </si>
  <si>
    <t xml:space="preserve">Бумага туалетная </t>
  </si>
  <si>
    <t>Средство моющее для пола</t>
  </si>
  <si>
    <t>Мыло туалетное жидкое</t>
  </si>
  <si>
    <t xml:space="preserve">Средство моющее для туалетов и ванных комнат </t>
  </si>
  <si>
    <t xml:space="preserve">Средство дезинфицирующее, в таблетках </t>
  </si>
  <si>
    <t>на поставку моющих средств для летнего городского оздоровительного лагеря на базе ГБОУ школа №161 Выборгского района Санкт-Петербурга  в 2026 году</t>
  </si>
  <si>
    <t>Начальная (максимальная) цена контракта составляет: 24 520,00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</si>
</sst>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Arial"/>
      <family val="2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right"/>
    </xf>
    <xf numFmtId="164" fontId="3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9" xfId="0" applyFont="1" applyBorder="1"/>
    <xf numFmtId="2" fontId="6" fillId="0" borderId="3" xfId="0" applyNumberFormat="1" applyFont="1" applyBorder="1" applyAlignment="1">
      <alignment horizontal="right" vertical="center" wrapText="1"/>
    </xf>
    <xf numFmtId="2" fontId="1" fillId="0" borderId="9" xfId="0" applyNumberFormat="1" applyFont="1" applyBorder="1"/>
    <xf numFmtId="0" fontId="2" fillId="0" borderId="0" xfId="0" applyFont="1" applyAlignment="1">
      <alignment horizontal="center" vertical="center" wrapText="1"/>
    </xf>
    <xf numFmtId="2" fontId="1" fillId="0" borderId="0" xfId="0" applyNumberFormat="1" applyFont="1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164" fontId="2" fillId="2" borderId="0" xfId="0" applyNumberFormat="1" applyFont="1" applyFill="1"/>
    <xf numFmtId="0" fontId="4" fillId="2" borderId="0" xfId="0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11" xfId="0" applyFont="1" applyFill="1" applyBorder="1" applyAlignment="1">
      <alignment horizontal="left" vertical="center" wrapText="1" shrinkToFit="1"/>
    </xf>
    <xf numFmtId="0" fontId="7" fillId="0" borderId="1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2" fillId="2" borderId="0" xfId="0" applyFont="1" applyFill="1"/>
    <xf numFmtId="14" fontId="2" fillId="2" borderId="0" xfId="0" applyNumberFormat="1" applyFont="1" applyFill="1"/>
    <xf numFmtId="0" fontId="5" fillId="2" borderId="0" xfId="0" applyFont="1" applyFill="1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8" xfId="0" applyBorder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14</xdr:row>
      <xdr:rowOff>0</xdr:rowOff>
    </xdr:from>
    <xdr:to>
      <xdr:col>5</xdr:col>
      <xdr:colOff>554648</xdr:colOff>
      <xdr:row>18</xdr:row>
      <xdr:rowOff>115765</xdr:rowOff>
    </xdr:to>
    <xdr:pic>
      <xdr:nvPicPr>
        <xdr:cNvPr id="2" name="Рисунок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6925" y="2667000"/>
          <a:ext cx="2678723" cy="1068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topLeftCell="A22" zoomScale="80" zoomScaleNormal="80" workbookViewId="0">
      <selection activeCell="N33" sqref="N33"/>
    </sheetView>
  </sheetViews>
  <sheetFormatPr defaultRowHeight="15" x14ac:dyDescent="0.25"/>
  <cols>
    <col min="1" max="1" width="3.7109375" customWidth="1"/>
    <col min="2" max="2" width="33" customWidth="1"/>
    <col min="4" max="4" width="14.28515625" customWidth="1"/>
    <col min="5" max="5" width="17.5703125" customWidth="1"/>
    <col min="6" max="6" width="21.28515625" customWidth="1"/>
    <col min="7" max="7" width="20.5703125" customWidth="1"/>
    <col min="8" max="8" width="20" customWidth="1"/>
    <col min="9" max="9" width="14.5703125" customWidth="1"/>
    <col min="10" max="10" width="13" customWidth="1"/>
    <col min="11" max="11" width="18.7109375" customWidth="1"/>
    <col min="12" max="12" width="13.5703125" bestFit="1" customWidth="1"/>
  </cols>
  <sheetData>
    <row r="1" spans="1:16" ht="18.75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1"/>
      <c r="L1" s="3"/>
      <c r="M1" s="3"/>
      <c r="N1" s="3"/>
      <c r="O1" s="3"/>
      <c r="P1" s="3"/>
    </row>
    <row r="2" spans="1:16" ht="18.75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1" t="s">
        <v>0</v>
      </c>
      <c r="L2" s="3"/>
      <c r="M2" s="3"/>
      <c r="N2" s="3"/>
      <c r="O2" s="3"/>
      <c r="P2" s="3"/>
    </row>
    <row r="3" spans="1:16" ht="18.7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 t="s">
        <v>26</v>
      </c>
      <c r="L3" s="3"/>
      <c r="M3" s="3"/>
      <c r="N3" s="3"/>
      <c r="O3" s="3"/>
      <c r="P3" s="3"/>
    </row>
    <row r="4" spans="1:16" ht="18.7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1" t="s">
        <v>30</v>
      </c>
      <c r="L4" s="3"/>
      <c r="M4" s="3"/>
      <c r="N4" s="3"/>
      <c r="O4" s="3"/>
      <c r="P4" s="3"/>
    </row>
    <row r="5" spans="1:16" ht="18.75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1" t="s">
        <v>31</v>
      </c>
      <c r="L5" s="3"/>
      <c r="M5" s="3"/>
      <c r="N5" s="3"/>
      <c r="O5" s="3"/>
      <c r="P5" s="3"/>
    </row>
    <row r="6" spans="1:16" ht="18.75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45.75" customHeight="1" x14ac:dyDescent="0.3">
      <c r="A7" s="3"/>
      <c r="B7" s="3"/>
      <c r="C7" s="3"/>
      <c r="D7" s="3"/>
      <c r="E7" s="3"/>
      <c r="F7" s="3"/>
      <c r="G7" s="24" t="s">
        <v>1</v>
      </c>
      <c r="H7" s="3"/>
      <c r="I7" s="3"/>
      <c r="J7" s="3"/>
      <c r="K7" s="3"/>
      <c r="L7" s="3"/>
      <c r="M7" s="3"/>
      <c r="N7" s="3"/>
      <c r="O7" s="3"/>
      <c r="P7" s="3"/>
    </row>
    <row r="8" spans="1:16" ht="21.75" customHeight="1" x14ac:dyDescent="0.3">
      <c r="A8" s="46" t="s">
        <v>37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</row>
    <row r="9" spans="1:16" ht="18.7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8.75" x14ac:dyDescent="0.3">
      <c r="A10" s="3"/>
      <c r="B10" s="3"/>
      <c r="C10" s="3"/>
      <c r="D10" s="3" t="s">
        <v>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8.75" x14ac:dyDescent="0.3">
      <c r="A11" s="3"/>
      <c r="B11" s="3"/>
      <c r="C11" s="34" t="s">
        <v>3</v>
      </c>
      <c r="D11" s="34"/>
      <c r="E11" s="34"/>
      <c r="F11" s="34"/>
      <c r="G11" s="34"/>
      <c r="H11" s="34"/>
      <c r="I11" s="34"/>
      <c r="J11" s="34"/>
      <c r="K11" s="34"/>
      <c r="L11" s="3"/>
      <c r="M11" s="3"/>
      <c r="N11" s="3"/>
      <c r="O11" s="3"/>
      <c r="P11" s="3"/>
    </row>
    <row r="12" spans="1:16" ht="18.75" x14ac:dyDescent="0.3">
      <c r="A12" s="3"/>
      <c r="B12" s="3"/>
      <c r="C12" s="3"/>
      <c r="D12" s="3" t="s">
        <v>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8.75" x14ac:dyDescent="0.3">
      <c r="A13" s="3"/>
      <c r="B13" s="3"/>
      <c r="C13" s="3"/>
      <c r="D13" s="3" t="s">
        <v>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8.75" x14ac:dyDescent="0.3">
      <c r="A14" s="3"/>
      <c r="B14" s="3"/>
      <c r="C14" s="3"/>
      <c r="D14" s="3" t="s">
        <v>20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8.75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8.75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8.75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8.75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8.75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8.75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8.75" x14ac:dyDescent="0.3">
      <c r="A21" s="3"/>
      <c r="B21" s="3"/>
      <c r="C21" s="3"/>
      <c r="D21" s="3" t="s">
        <v>6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8.75" x14ac:dyDescent="0.3">
      <c r="A22" s="3"/>
      <c r="B22" s="3"/>
      <c r="C22" s="3"/>
      <c r="D22" s="3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8.75" x14ac:dyDescent="0.3">
      <c r="A23" s="3"/>
      <c r="B23" s="3"/>
      <c r="C23" s="3"/>
      <c r="D23" s="3" t="s">
        <v>8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8.75" x14ac:dyDescent="0.3">
      <c r="A24" s="3"/>
      <c r="B24" s="3"/>
      <c r="C24" s="3"/>
      <c r="D24" s="3" t="s">
        <v>9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8.75" x14ac:dyDescent="0.3">
      <c r="A25" s="3"/>
      <c r="B25" s="3"/>
      <c r="C25" s="3"/>
      <c r="D25" s="3" t="s">
        <v>10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8.75" x14ac:dyDescent="0.3">
      <c r="A26" s="3"/>
      <c r="B26" s="3"/>
      <c r="C26" s="3"/>
      <c r="D26" s="3" t="s">
        <v>11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8.75" x14ac:dyDescent="0.3">
      <c r="A27" s="35" t="s">
        <v>12</v>
      </c>
      <c r="B27" s="37" t="s">
        <v>19</v>
      </c>
      <c r="C27" s="39" t="s">
        <v>22</v>
      </c>
      <c r="D27" s="37" t="s">
        <v>13</v>
      </c>
      <c r="E27" s="37" t="s">
        <v>14</v>
      </c>
      <c r="F27" s="41" t="s">
        <v>15</v>
      </c>
      <c r="G27" s="41"/>
      <c r="H27" s="41"/>
      <c r="I27" s="41" t="s">
        <v>16</v>
      </c>
      <c r="J27" s="41" t="s">
        <v>17</v>
      </c>
      <c r="K27" s="48" t="s">
        <v>18</v>
      </c>
      <c r="L27" s="3"/>
      <c r="M27" s="3"/>
      <c r="N27" s="3"/>
      <c r="O27" s="3"/>
      <c r="P27" s="3"/>
    </row>
    <row r="28" spans="1:16" ht="93.75" x14ac:dyDescent="0.3">
      <c r="A28" s="36"/>
      <c r="B28" s="38"/>
      <c r="C28" s="40"/>
      <c r="D28" s="38"/>
      <c r="E28" s="38"/>
      <c r="F28" s="2" t="s">
        <v>27</v>
      </c>
      <c r="G28" s="2" t="s">
        <v>28</v>
      </c>
      <c r="H28" s="2" t="s">
        <v>29</v>
      </c>
      <c r="I28" s="42"/>
      <c r="J28" s="42"/>
      <c r="K28" s="49"/>
      <c r="L28" s="4"/>
      <c r="M28" s="3"/>
      <c r="N28" s="3"/>
      <c r="O28" s="3"/>
      <c r="P28" s="3"/>
    </row>
    <row r="29" spans="1:16" ht="52.5" customHeight="1" x14ac:dyDescent="0.3">
      <c r="A29" s="15">
        <v>1</v>
      </c>
      <c r="B29" s="16" t="s">
        <v>32</v>
      </c>
      <c r="C29" s="18">
        <v>4</v>
      </c>
      <c r="D29" s="17" t="s">
        <v>21</v>
      </c>
      <c r="E29" s="17">
        <v>3</v>
      </c>
      <c r="F29" s="21">
        <v>1350</v>
      </c>
      <c r="G29" s="21">
        <v>1300</v>
      </c>
      <c r="H29" s="21">
        <v>1250</v>
      </c>
      <c r="I29" s="20">
        <f t="shared" ref="I29:I33" si="0">F29+G29+H29</f>
        <v>3900</v>
      </c>
      <c r="J29" s="20">
        <f t="shared" ref="J29:J33" si="1">I29/3</f>
        <v>1300</v>
      </c>
      <c r="K29" s="19">
        <f t="shared" ref="K29:K33" si="2">J29*C29</f>
        <v>5200</v>
      </c>
      <c r="L29" s="4"/>
      <c r="M29" s="3"/>
      <c r="N29" s="3"/>
      <c r="O29" s="3"/>
      <c r="P29" s="3"/>
    </row>
    <row r="30" spans="1:16" ht="63.75" customHeight="1" x14ac:dyDescent="0.3">
      <c r="A30" s="15">
        <v>2</v>
      </c>
      <c r="B30" s="16" t="s">
        <v>33</v>
      </c>
      <c r="C30" s="22">
        <v>4</v>
      </c>
      <c r="D30" s="17" t="s">
        <v>21</v>
      </c>
      <c r="E30" s="17">
        <v>3</v>
      </c>
      <c r="F30" s="21">
        <v>590</v>
      </c>
      <c r="G30" s="21">
        <v>580</v>
      </c>
      <c r="H30" s="21">
        <v>570</v>
      </c>
      <c r="I30" s="20">
        <f t="shared" si="0"/>
        <v>1740</v>
      </c>
      <c r="J30" s="20">
        <f t="shared" si="1"/>
        <v>580</v>
      </c>
      <c r="K30" s="19">
        <f t="shared" si="2"/>
        <v>2320</v>
      </c>
      <c r="L30" s="4"/>
      <c r="M30" s="3"/>
      <c r="N30" s="3"/>
      <c r="O30" s="3"/>
      <c r="P30" s="3"/>
    </row>
    <row r="31" spans="1:16" ht="63.75" customHeight="1" x14ac:dyDescent="0.3">
      <c r="A31" s="15">
        <v>3</v>
      </c>
      <c r="B31" s="16" t="s">
        <v>34</v>
      </c>
      <c r="C31" s="18">
        <v>4</v>
      </c>
      <c r="D31" s="17" t="s">
        <v>21</v>
      </c>
      <c r="E31" s="17">
        <v>3</v>
      </c>
      <c r="F31" s="21">
        <v>970</v>
      </c>
      <c r="G31" s="21">
        <v>950</v>
      </c>
      <c r="H31" s="21">
        <v>930</v>
      </c>
      <c r="I31" s="20">
        <f t="shared" si="0"/>
        <v>2850</v>
      </c>
      <c r="J31" s="20">
        <f t="shared" si="1"/>
        <v>950</v>
      </c>
      <c r="K31" s="19">
        <f t="shared" si="2"/>
        <v>3800</v>
      </c>
      <c r="L31" s="4"/>
      <c r="M31" s="3"/>
      <c r="N31" s="3"/>
      <c r="O31" s="3"/>
      <c r="P31" s="3"/>
    </row>
    <row r="32" spans="1:16" ht="63.75" customHeight="1" x14ac:dyDescent="0.3">
      <c r="A32" s="15">
        <v>4</v>
      </c>
      <c r="B32" s="16" t="s">
        <v>35</v>
      </c>
      <c r="C32" s="18">
        <v>30</v>
      </c>
      <c r="D32" s="17" t="s">
        <v>21</v>
      </c>
      <c r="E32" s="17">
        <v>3</v>
      </c>
      <c r="F32" s="21">
        <v>187</v>
      </c>
      <c r="G32" s="21">
        <v>190</v>
      </c>
      <c r="H32" s="21">
        <v>193</v>
      </c>
      <c r="I32" s="20">
        <f t="shared" si="0"/>
        <v>570</v>
      </c>
      <c r="J32" s="20">
        <f t="shared" si="1"/>
        <v>190</v>
      </c>
      <c r="K32" s="19">
        <f t="shared" si="2"/>
        <v>5700</v>
      </c>
      <c r="L32" s="4"/>
      <c r="M32" s="3"/>
      <c r="N32" s="3"/>
      <c r="O32" s="3"/>
      <c r="P32" s="3"/>
    </row>
    <row r="33" spans="1:16" ht="63.75" customHeight="1" x14ac:dyDescent="0.3">
      <c r="A33" s="15">
        <v>5</v>
      </c>
      <c r="B33" s="16" t="s">
        <v>36</v>
      </c>
      <c r="C33" s="18">
        <v>10</v>
      </c>
      <c r="D33" s="17" t="s">
        <v>21</v>
      </c>
      <c r="E33" s="17">
        <v>3</v>
      </c>
      <c r="F33" s="21">
        <v>700</v>
      </c>
      <c r="G33" s="21">
        <v>750</v>
      </c>
      <c r="H33" s="21">
        <v>800</v>
      </c>
      <c r="I33" s="20">
        <f t="shared" si="0"/>
        <v>2250</v>
      </c>
      <c r="J33" s="20">
        <f t="shared" si="1"/>
        <v>750</v>
      </c>
      <c r="K33" s="19">
        <f t="shared" si="2"/>
        <v>7500</v>
      </c>
      <c r="L33" s="4"/>
      <c r="M33" s="3"/>
      <c r="N33" s="3"/>
      <c r="O33" s="3"/>
      <c r="P33" s="3"/>
    </row>
    <row r="34" spans="1:16" ht="30.75" customHeight="1" x14ac:dyDescent="0.3">
      <c r="A34" s="23"/>
      <c r="B34" s="25"/>
      <c r="C34" s="26"/>
      <c r="D34" s="27"/>
      <c r="E34" s="27"/>
      <c r="F34" s="28"/>
      <c r="G34" s="29"/>
      <c r="H34" s="29"/>
      <c r="I34" s="30"/>
      <c r="J34" s="30"/>
      <c r="K34" s="19"/>
      <c r="L34" s="4"/>
      <c r="M34" s="3"/>
      <c r="N34" s="3"/>
      <c r="O34" s="3"/>
      <c r="P34" s="3"/>
    </row>
    <row r="35" spans="1:16" ht="18.75" x14ac:dyDescent="0.3">
      <c r="A35" s="43" t="s">
        <v>23</v>
      </c>
      <c r="B35" s="44"/>
      <c r="C35" s="45"/>
      <c r="D35" s="45"/>
      <c r="E35" s="45"/>
      <c r="F35" s="45"/>
      <c r="G35" s="45"/>
      <c r="H35" s="45"/>
      <c r="I35" s="45"/>
      <c r="J35" s="45"/>
      <c r="K35" s="5">
        <v>24520</v>
      </c>
      <c r="L35" s="6"/>
      <c r="M35" s="3"/>
      <c r="N35" s="3"/>
      <c r="O35" s="3"/>
      <c r="P35" s="3"/>
    </row>
    <row r="36" spans="1:16" ht="18.75" x14ac:dyDescent="0.3">
      <c r="A36" s="3"/>
      <c r="B36" s="3"/>
      <c r="C36" s="3"/>
      <c r="D36" s="3"/>
      <c r="E36" s="7"/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</row>
    <row r="37" spans="1:16" ht="27" customHeight="1" x14ac:dyDescent="0.3">
      <c r="A37" s="3"/>
      <c r="B37" s="47" t="s">
        <v>38</v>
      </c>
      <c r="C37" s="47"/>
      <c r="D37" s="47"/>
      <c r="E37" s="47"/>
      <c r="F37" s="47"/>
      <c r="G37" s="47"/>
      <c r="H37" s="47"/>
      <c r="I37" s="47"/>
      <c r="J37" s="47"/>
      <c r="K37" s="3"/>
      <c r="L37" s="3"/>
      <c r="M37" s="3"/>
      <c r="N37" s="3"/>
      <c r="O37" s="3"/>
      <c r="P37" s="3"/>
    </row>
    <row r="38" spans="1:16" ht="18.75" x14ac:dyDescent="0.3">
      <c r="A38" s="9"/>
      <c r="B38" s="31" t="s">
        <v>25</v>
      </c>
      <c r="C38" s="31"/>
      <c r="D38" s="31"/>
      <c r="E38" s="31"/>
      <c r="F38" s="31"/>
      <c r="G38" s="31"/>
      <c r="H38" s="31"/>
      <c r="I38" s="3"/>
      <c r="J38" s="3"/>
      <c r="K38" s="3"/>
      <c r="L38" s="3"/>
      <c r="M38" s="3"/>
      <c r="N38" s="3"/>
      <c r="O38" s="3"/>
      <c r="P38" s="3"/>
    </row>
    <row r="39" spans="1:16" ht="18.75" x14ac:dyDescent="0.3">
      <c r="A39" s="9"/>
      <c r="B39" s="31" t="s">
        <v>24</v>
      </c>
      <c r="C39" s="31"/>
      <c r="D39" s="31"/>
      <c r="E39" s="31"/>
      <c r="F39" s="10"/>
      <c r="G39" s="11"/>
      <c r="H39" s="12"/>
      <c r="I39" s="3"/>
      <c r="J39" s="3"/>
      <c r="K39" s="3"/>
      <c r="L39" s="3"/>
      <c r="M39" s="3"/>
      <c r="N39" s="3"/>
      <c r="O39" s="3"/>
      <c r="P39" s="3"/>
    </row>
    <row r="40" spans="1:16" ht="18.75" x14ac:dyDescent="0.3">
      <c r="A40" s="9"/>
      <c r="B40" s="31"/>
      <c r="C40" s="31"/>
      <c r="D40" s="31"/>
      <c r="E40" s="31"/>
      <c r="F40" s="10"/>
      <c r="G40" s="11"/>
      <c r="H40" s="12"/>
      <c r="I40" s="3"/>
      <c r="J40" s="3"/>
      <c r="K40" s="3"/>
      <c r="L40" s="3"/>
      <c r="M40" s="3"/>
      <c r="N40" s="3"/>
      <c r="O40" s="3"/>
      <c r="P40" s="3"/>
    </row>
    <row r="41" spans="1:16" ht="18.75" x14ac:dyDescent="0.3">
      <c r="A41" s="9"/>
      <c r="B41" s="32"/>
      <c r="C41" s="33"/>
      <c r="D41" s="13"/>
      <c r="E41" s="14"/>
      <c r="F41" s="10"/>
      <c r="G41" s="11"/>
      <c r="H41" s="12"/>
      <c r="I41" s="3"/>
      <c r="J41" s="3"/>
      <c r="K41" s="3"/>
      <c r="L41" s="3"/>
      <c r="M41" s="3"/>
      <c r="N41" s="3"/>
      <c r="O41" s="3"/>
      <c r="P41" s="3"/>
    </row>
  </sheetData>
  <mergeCells count="17">
    <mergeCell ref="A8:P8"/>
    <mergeCell ref="B37:J37"/>
    <mergeCell ref="B38:H38"/>
    <mergeCell ref="B39:E39"/>
    <mergeCell ref="K27:K28"/>
    <mergeCell ref="B40:E40"/>
    <mergeCell ref="B41:C41"/>
    <mergeCell ref="C11:K11"/>
    <mergeCell ref="A27:A28"/>
    <mergeCell ref="B27:B28"/>
    <mergeCell ref="C27:C28"/>
    <mergeCell ref="D27:D28"/>
    <mergeCell ref="E27:E28"/>
    <mergeCell ref="F27:H27"/>
    <mergeCell ref="I27:I28"/>
    <mergeCell ref="J27:J28"/>
    <mergeCell ref="A35:J35"/>
  </mergeCells>
  <pageMargins left="0.70866141732283472" right="0.70866141732283472" top="0.74803149606299213" bottom="0.74803149606299213" header="0.31496062992125984" footer="0.31496062992125984"/>
  <pageSetup paperSize="9" scale="35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2026-05-20T07:47:23Z</dcterms:modified>
</cp:coreProperties>
</file>