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7.30.25\secret\Контрактная служба\2026\ЭЛЕКТРОННЫЙ МАГАЗИН\Рассада\"/>
    </mc:Choice>
  </mc:AlternateContent>
  <bookViews>
    <workbookView xWindow="0" yWindow="0" windowWidth="28800" windowHeight="11835" tabRatio="500"/>
  </bookViews>
  <sheets>
    <sheet name="Лист2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H6" i="1"/>
  <c r="H7" i="1"/>
  <c r="H8" i="1"/>
  <c r="H9" i="1"/>
  <c r="H10" i="1"/>
  <c r="H11" i="1"/>
  <c r="H12" i="1"/>
  <c r="H13" i="1"/>
  <c r="H14" i="1"/>
  <c r="H15" i="1"/>
  <c r="H16" i="1"/>
  <c r="H17" i="1"/>
  <c r="J18" i="1" l="1"/>
  <c r="H5" i="1" l="1"/>
</calcChain>
</file>

<file path=xl/sharedStrings.xml><?xml version="1.0" encoding="utf-8"?>
<sst xmlns="http://schemas.openxmlformats.org/spreadsheetml/2006/main" count="40" uniqueCount="28">
  <si>
    <t>Санкт-Петербургское государственное бюджетное учреждение здравоохранения «Детский санаторий «Солнечное»</t>
  </si>
  <si>
    <t>Обоснование начальной (максимальной) цены контракта (Н(М)ЦК)</t>
  </si>
  <si>
    <t xml:space="preserve"> № п/п</t>
  </si>
  <si>
    <t xml:space="preserve">Наименование закупаемой продукции </t>
  </si>
  <si>
    <t>Ед. изм.</t>
  </si>
  <si>
    <t>Кол-во</t>
  </si>
  <si>
    <t>Коммерческие предложения</t>
  </si>
  <si>
    <t>№ 1</t>
  </si>
  <si>
    <t>№ 2</t>
  </si>
  <si>
    <t>№ 3</t>
  </si>
  <si>
    <t>НМЦК</t>
  </si>
  <si>
    <t>Минимальная величина цены товара в рублях</t>
  </si>
  <si>
    <t>Средняя величина цены товара в рублях</t>
  </si>
  <si>
    <t>Расчет НМЦК</t>
  </si>
  <si>
    <t>шт</t>
  </si>
  <si>
    <t>Бальзамин Уолтера Баланс смесь</t>
  </si>
  <si>
    <t>Бегония вечноцветущая</t>
  </si>
  <si>
    <t>Виола Виттрока, рогатая</t>
  </si>
  <si>
    <t>Газания блестящая смесь</t>
  </si>
  <si>
    <t xml:space="preserve">Колеус Блюма </t>
  </si>
  <si>
    <t>Лобелия синяя ежевидная, розовая</t>
  </si>
  <si>
    <t>Петуния гибридная крупноцветковая</t>
  </si>
  <si>
    <t>Тагетис отклоненный</t>
  </si>
  <si>
    <t>Вербейник монетчатый</t>
  </si>
  <si>
    <t>Гвоздика китайская перистая</t>
  </si>
  <si>
    <t>Годеция</t>
  </si>
  <si>
    <t>Лобулярия Приморская (алиссум)</t>
  </si>
  <si>
    <t>Цинерария приморская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</si>
</sst>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\-??_р_._-;_-@_-"/>
    <numFmt numFmtId="165" formatCode="dd/mm/yy"/>
  </numFmts>
  <fonts count="10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1"/>
    </font>
    <font>
      <sz val="10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7" fillId="0" borderId="0" applyBorder="0" applyProtection="0"/>
    <xf numFmtId="0" fontId="5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4" fontId="4" fillId="0" borderId="1" xfId="2" applyNumberFormat="1" applyFont="1" applyBorder="1" applyAlignment="1">
      <alignment horizontal="center" vertical="center" wrapText="1"/>
    </xf>
    <xf numFmtId="164" fontId="6" fillId="0" borderId="1" xfId="1" applyFont="1" applyBorder="1" applyAlignment="1" applyProtection="1">
      <alignment horizontal="center" vertical="center"/>
    </xf>
    <xf numFmtId="164" fontId="6" fillId="0" borderId="1" xfId="1" applyFont="1" applyBorder="1" applyAlignment="1" applyProtection="1">
      <alignment horizontal="center" vertical="center" shrinkToFit="1"/>
    </xf>
    <xf numFmtId="0" fontId="3" fillId="0" borderId="0" xfId="0" applyFont="1" applyBorder="1"/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/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8" fillId="0" borderId="2" xfId="0" applyFont="1" applyBorder="1"/>
    <xf numFmtId="0" fontId="4" fillId="0" borderId="1" xfId="2" applyFont="1" applyBorder="1" applyAlignment="1">
      <alignment horizontal="center" vertical="center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</cellXfs>
  <cellStyles count="3">
    <cellStyle name="Обычный" xfId="0" builtinId="0"/>
    <cellStyle name="Пояснение" xfId="2" builtinId="53" customBuiltin="1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5"/>
  <sheetViews>
    <sheetView tabSelected="1" zoomScale="115" zoomScaleNormal="115" workbookViewId="0">
      <selection activeCell="I18" sqref="I18"/>
    </sheetView>
  </sheetViews>
  <sheetFormatPr defaultRowHeight="15" x14ac:dyDescent="0.25"/>
  <cols>
    <col min="1" max="1" width="6" style="1" customWidth="1"/>
    <col min="2" max="2" width="36.7109375" style="1" customWidth="1"/>
    <col min="3" max="3" width="5.42578125" style="1" customWidth="1"/>
    <col min="4" max="4" width="6.5703125" style="1" customWidth="1"/>
    <col min="5" max="5" width="9.7109375" style="1" customWidth="1"/>
    <col min="6" max="6" width="12.140625" style="1" customWidth="1"/>
    <col min="7" max="7" width="11" style="1" customWidth="1"/>
    <col min="8" max="8" width="9.42578125" style="1" customWidth="1"/>
    <col min="9" max="9" width="12.85546875" style="1" customWidth="1"/>
    <col min="10" max="10" width="13" style="1" customWidth="1"/>
    <col min="11" max="11" width="18.28515625" style="1" customWidth="1"/>
    <col min="12" max="12" width="15" style="1" customWidth="1"/>
    <col min="13" max="1022" width="9.140625" style="1" customWidth="1"/>
  </cols>
  <sheetData>
    <row r="1" spans="1:10" x14ac:dyDescent="0.25">
      <c r="A1" s="2"/>
      <c r="B1" s="3" t="s">
        <v>0</v>
      </c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19" t="s">
        <v>1</v>
      </c>
      <c r="C2" s="19"/>
      <c r="D2" s="19"/>
      <c r="E2" s="19"/>
      <c r="F2" s="19"/>
      <c r="G2" s="19"/>
      <c r="H2" s="19"/>
      <c r="I2" s="19"/>
      <c r="J2" s="19"/>
    </row>
    <row r="3" spans="1:10" ht="15" customHeight="1" x14ac:dyDescent="0.25">
      <c r="A3" s="20" t="s">
        <v>2</v>
      </c>
      <c r="B3" s="21" t="s">
        <v>3</v>
      </c>
      <c r="C3" s="20" t="s">
        <v>4</v>
      </c>
      <c r="D3" s="20" t="s">
        <v>5</v>
      </c>
      <c r="E3" s="22" t="s">
        <v>6</v>
      </c>
      <c r="F3" s="22"/>
      <c r="G3" s="22"/>
      <c r="H3" s="23" t="s">
        <v>12</v>
      </c>
      <c r="I3" s="21" t="s">
        <v>11</v>
      </c>
      <c r="J3" s="24" t="s">
        <v>13</v>
      </c>
    </row>
    <row r="4" spans="1:10" ht="59.25" customHeight="1" thickBot="1" x14ac:dyDescent="0.3">
      <c r="A4" s="20"/>
      <c r="B4" s="21"/>
      <c r="C4" s="20"/>
      <c r="D4" s="20"/>
      <c r="E4" s="4" t="s">
        <v>7</v>
      </c>
      <c r="F4" s="4" t="s">
        <v>8</v>
      </c>
      <c r="G4" s="4" t="s">
        <v>9</v>
      </c>
      <c r="H4" s="23"/>
      <c r="I4" s="21"/>
      <c r="J4" s="24"/>
    </row>
    <row r="5" spans="1:10" ht="21" customHeight="1" thickBot="1" x14ac:dyDescent="0.3">
      <c r="A5" s="14">
        <v>1</v>
      </c>
      <c r="B5" s="25" t="s">
        <v>26</v>
      </c>
      <c r="C5" s="15" t="s">
        <v>14</v>
      </c>
      <c r="D5" s="17">
        <v>108</v>
      </c>
      <c r="E5" s="12">
        <v>38</v>
      </c>
      <c r="F5" s="5">
        <v>34</v>
      </c>
      <c r="G5" s="5">
        <v>40</v>
      </c>
      <c r="H5" s="6">
        <f>ROUND(AVERAGE(E5:G5),2)</f>
        <v>37.33</v>
      </c>
      <c r="I5" s="12">
        <v>34</v>
      </c>
      <c r="J5" s="13">
        <f>D5*I5</f>
        <v>3672</v>
      </c>
    </row>
    <row r="6" spans="1:10" ht="20.25" customHeight="1" thickBot="1" x14ac:dyDescent="0.3">
      <c r="A6" s="16">
        <v>2</v>
      </c>
      <c r="B6" s="26" t="s">
        <v>15</v>
      </c>
      <c r="C6" s="15" t="s">
        <v>14</v>
      </c>
      <c r="D6" s="18">
        <v>80</v>
      </c>
      <c r="E6" s="12">
        <v>45</v>
      </c>
      <c r="F6" s="5">
        <v>35</v>
      </c>
      <c r="G6" s="5">
        <v>44</v>
      </c>
      <c r="H6" s="6">
        <f t="shared" ref="H6:H17" si="0">ROUND(AVERAGE(E6:G6),2)</f>
        <v>41.33</v>
      </c>
      <c r="I6" s="12">
        <v>35</v>
      </c>
      <c r="J6" s="13">
        <f>D6*I6</f>
        <v>2800</v>
      </c>
    </row>
    <row r="7" spans="1:10" ht="24" customHeight="1" thickBot="1" x14ac:dyDescent="0.3">
      <c r="A7" s="16">
        <v>3</v>
      </c>
      <c r="B7" s="26" t="s">
        <v>16</v>
      </c>
      <c r="C7" s="15" t="s">
        <v>14</v>
      </c>
      <c r="D7" s="18">
        <v>300</v>
      </c>
      <c r="E7" s="12">
        <v>40</v>
      </c>
      <c r="F7" s="5">
        <v>35</v>
      </c>
      <c r="G7" s="5">
        <v>44</v>
      </c>
      <c r="H7" s="6">
        <f t="shared" si="0"/>
        <v>39.67</v>
      </c>
      <c r="I7" s="12">
        <v>35</v>
      </c>
      <c r="J7" s="13">
        <f t="shared" ref="J7:J17" si="1">D7*I7</f>
        <v>10500</v>
      </c>
    </row>
    <row r="8" spans="1:10" ht="24" customHeight="1" thickBot="1" x14ac:dyDescent="0.3">
      <c r="A8" s="16">
        <v>4</v>
      </c>
      <c r="B8" s="26" t="s">
        <v>17</v>
      </c>
      <c r="C8" s="15" t="s">
        <v>14</v>
      </c>
      <c r="D8" s="18">
        <v>150</v>
      </c>
      <c r="E8" s="12">
        <v>40</v>
      </c>
      <c r="F8" s="5">
        <v>34</v>
      </c>
      <c r="G8" s="5">
        <v>40</v>
      </c>
      <c r="H8" s="6">
        <f t="shared" si="0"/>
        <v>38</v>
      </c>
      <c r="I8" s="12">
        <v>34</v>
      </c>
      <c r="J8" s="13">
        <f t="shared" si="1"/>
        <v>5100</v>
      </c>
    </row>
    <row r="9" spans="1:10" ht="24" customHeight="1" thickBot="1" x14ac:dyDescent="0.3">
      <c r="A9" s="16">
        <v>5</v>
      </c>
      <c r="B9" s="26" t="s">
        <v>18</v>
      </c>
      <c r="C9" s="15" t="s">
        <v>14</v>
      </c>
      <c r="D9" s="18">
        <v>72</v>
      </c>
      <c r="E9" s="12">
        <v>50</v>
      </c>
      <c r="F9" s="5">
        <v>45</v>
      </c>
      <c r="G9" s="5">
        <v>52</v>
      </c>
      <c r="H9" s="6">
        <f t="shared" si="0"/>
        <v>49</v>
      </c>
      <c r="I9" s="12">
        <v>45</v>
      </c>
      <c r="J9" s="13">
        <f t="shared" si="1"/>
        <v>3240</v>
      </c>
    </row>
    <row r="10" spans="1:10" ht="24" customHeight="1" thickBot="1" x14ac:dyDescent="0.3">
      <c r="A10" s="16">
        <v>6</v>
      </c>
      <c r="B10" s="26" t="s">
        <v>19</v>
      </c>
      <c r="C10" s="15" t="s">
        <v>14</v>
      </c>
      <c r="D10" s="18">
        <v>60</v>
      </c>
      <c r="E10" s="12">
        <v>40</v>
      </c>
      <c r="F10" s="5">
        <v>37</v>
      </c>
      <c r="G10" s="5">
        <v>42</v>
      </c>
      <c r="H10" s="6">
        <f t="shared" si="0"/>
        <v>39.67</v>
      </c>
      <c r="I10" s="12">
        <v>37</v>
      </c>
      <c r="J10" s="13">
        <f t="shared" si="1"/>
        <v>2220</v>
      </c>
    </row>
    <row r="11" spans="1:10" ht="24" customHeight="1" thickBot="1" x14ac:dyDescent="0.3">
      <c r="A11" s="16">
        <v>7</v>
      </c>
      <c r="B11" s="26" t="s">
        <v>20</v>
      </c>
      <c r="C11" s="15" t="s">
        <v>14</v>
      </c>
      <c r="D11" s="18">
        <v>108</v>
      </c>
      <c r="E11" s="12">
        <v>38</v>
      </c>
      <c r="F11" s="5">
        <v>36</v>
      </c>
      <c r="G11" s="5">
        <v>40</v>
      </c>
      <c r="H11" s="6">
        <f t="shared" si="0"/>
        <v>38</v>
      </c>
      <c r="I11" s="12">
        <v>36</v>
      </c>
      <c r="J11" s="13">
        <f t="shared" si="1"/>
        <v>3888</v>
      </c>
    </row>
    <row r="12" spans="1:10" ht="24" customHeight="1" thickBot="1" x14ac:dyDescent="0.3">
      <c r="A12" s="16">
        <v>8</v>
      </c>
      <c r="B12" s="26" t="s">
        <v>21</v>
      </c>
      <c r="C12" s="15" t="s">
        <v>14</v>
      </c>
      <c r="D12" s="18">
        <v>130</v>
      </c>
      <c r="E12" s="12">
        <v>45</v>
      </c>
      <c r="F12" s="5">
        <v>40</v>
      </c>
      <c r="G12" s="5">
        <v>52</v>
      </c>
      <c r="H12" s="6">
        <f t="shared" si="0"/>
        <v>45.67</v>
      </c>
      <c r="I12" s="12">
        <v>40</v>
      </c>
      <c r="J12" s="13">
        <f t="shared" si="1"/>
        <v>5200</v>
      </c>
    </row>
    <row r="13" spans="1:10" ht="24" customHeight="1" thickBot="1" x14ac:dyDescent="0.3">
      <c r="A13" s="16">
        <v>9</v>
      </c>
      <c r="B13" s="26" t="s">
        <v>22</v>
      </c>
      <c r="C13" s="15" t="s">
        <v>14</v>
      </c>
      <c r="D13" s="18">
        <v>350</v>
      </c>
      <c r="E13" s="12">
        <v>40</v>
      </c>
      <c r="F13" s="5">
        <v>34</v>
      </c>
      <c r="G13" s="5">
        <v>42</v>
      </c>
      <c r="H13" s="6">
        <f t="shared" si="0"/>
        <v>38.67</v>
      </c>
      <c r="I13" s="12">
        <v>34</v>
      </c>
      <c r="J13" s="13">
        <f t="shared" si="1"/>
        <v>11900</v>
      </c>
    </row>
    <row r="14" spans="1:10" ht="24" customHeight="1" thickBot="1" x14ac:dyDescent="0.3">
      <c r="A14" s="16">
        <v>10</v>
      </c>
      <c r="B14" s="26" t="s">
        <v>27</v>
      </c>
      <c r="C14" s="15" t="s">
        <v>14</v>
      </c>
      <c r="D14" s="18">
        <v>216</v>
      </c>
      <c r="E14" s="12">
        <v>38</v>
      </c>
      <c r="F14" s="5">
        <v>32</v>
      </c>
      <c r="G14" s="5">
        <v>38</v>
      </c>
      <c r="H14" s="6">
        <f t="shared" si="0"/>
        <v>36</v>
      </c>
      <c r="I14" s="12">
        <v>32</v>
      </c>
      <c r="J14" s="13">
        <f t="shared" si="1"/>
        <v>6912</v>
      </c>
    </row>
    <row r="15" spans="1:10" ht="24" customHeight="1" thickBot="1" x14ac:dyDescent="0.3">
      <c r="A15" s="16">
        <v>11</v>
      </c>
      <c r="B15" s="26" t="s">
        <v>23</v>
      </c>
      <c r="C15" s="15" t="s">
        <v>14</v>
      </c>
      <c r="D15" s="18">
        <v>150</v>
      </c>
      <c r="E15" s="12">
        <v>200</v>
      </c>
      <c r="F15" s="5">
        <v>160</v>
      </c>
      <c r="G15" s="5">
        <v>220</v>
      </c>
      <c r="H15" s="6">
        <f t="shared" si="0"/>
        <v>193.33</v>
      </c>
      <c r="I15" s="12">
        <v>160</v>
      </c>
      <c r="J15" s="13">
        <f t="shared" si="1"/>
        <v>24000</v>
      </c>
    </row>
    <row r="16" spans="1:10" ht="24" customHeight="1" thickBot="1" x14ac:dyDescent="0.3">
      <c r="A16" s="16">
        <v>12</v>
      </c>
      <c r="B16" s="26" t="s">
        <v>24</v>
      </c>
      <c r="C16" s="15" t="s">
        <v>14</v>
      </c>
      <c r="D16" s="18">
        <v>24</v>
      </c>
      <c r="E16" s="12">
        <v>50</v>
      </c>
      <c r="F16" s="5">
        <v>40</v>
      </c>
      <c r="G16" s="5">
        <v>52</v>
      </c>
      <c r="H16" s="6">
        <f t="shared" si="0"/>
        <v>47.33</v>
      </c>
      <c r="I16" s="12">
        <v>40</v>
      </c>
      <c r="J16" s="13">
        <f t="shared" si="1"/>
        <v>960</v>
      </c>
    </row>
    <row r="17" spans="1:10" ht="16.5" thickBot="1" x14ac:dyDescent="0.3">
      <c r="A17" s="16">
        <v>13</v>
      </c>
      <c r="B17" s="26" t="s">
        <v>25</v>
      </c>
      <c r="C17" s="15" t="s">
        <v>14</v>
      </c>
      <c r="D17" s="18">
        <v>24</v>
      </c>
      <c r="E17" s="12">
        <v>55</v>
      </c>
      <c r="F17" s="5">
        <v>50</v>
      </c>
      <c r="G17" s="5">
        <v>60</v>
      </c>
      <c r="H17" s="6">
        <f t="shared" si="0"/>
        <v>55</v>
      </c>
      <c r="I17" s="12">
        <v>50</v>
      </c>
      <c r="J17" s="13">
        <f t="shared" si="1"/>
        <v>1200</v>
      </c>
    </row>
    <row r="18" spans="1:10" x14ac:dyDescent="0.25">
      <c r="A18" s="10"/>
      <c r="B18" s="10"/>
      <c r="C18" s="10"/>
      <c r="D18" s="10"/>
      <c r="E18" s="10"/>
      <c r="F18" s="10"/>
      <c r="G18" s="10"/>
      <c r="H18" s="10"/>
      <c r="I18" s="7" t="s">
        <v>10</v>
      </c>
      <c r="J18" s="11">
        <f>SUM(J5:J17)</f>
        <v>81592</v>
      </c>
    </row>
    <row r="19" spans="1:10" x14ac:dyDescent="0.25">
      <c r="A19" s="2"/>
      <c r="B19" s="9"/>
      <c r="C19" s="2"/>
      <c r="D19" s="2"/>
      <c r="E19" s="2"/>
      <c r="F19" s="2"/>
      <c r="G19" s="2"/>
      <c r="H19" s="2"/>
      <c r="I19" s="2"/>
      <c r="J19" s="2"/>
    </row>
    <row r="33" spans="11:11" x14ac:dyDescent="0.25">
      <c r="K33" s="8"/>
    </row>
    <row r="34" spans="11:11" ht="62.25" customHeight="1" x14ac:dyDescent="0.25"/>
    <row r="35" spans="11:11" ht="57.75" customHeight="1" x14ac:dyDescent="0.25"/>
  </sheetData>
  <mergeCells count="9">
    <mergeCell ref="B2:J2"/>
    <mergeCell ref="A3:A4"/>
    <mergeCell ref="B3:B4"/>
    <mergeCell ref="C3:C4"/>
    <mergeCell ref="D3:D4"/>
    <mergeCell ref="E3:G3"/>
    <mergeCell ref="H3:H4"/>
    <mergeCell ref="I3:I4"/>
    <mergeCell ref="J3:J4"/>
  </mergeCells>
  <pageMargins left="0.70833333333333304" right="0.70833333333333304" top="0.74791666666666701" bottom="0.74791666666666701" header="0.51180555555555496" footer="0.51180555555555496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Елена Владимировна Минутина</cp:lastModifiedBy>
  <cp:revision>4</cp:revision>
  <cp:lastPrinted>2025-03-10T08:43:47Z</cp:lastPrinted>
  <dcterms:created xsi:type="dcterms:W3CDTF">2006-09-16T00:00:00Z</dcterms:created>
  <dcterms:modified xsi:type="dcterms:W3CDTF">2026-05-19T11:37:20Z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