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034.BUH\Desktop\"/>
    </mc:Choice>
  </mc:AlternateContent>
  <xr:revisionPtr revIDLastSave="0" documentId="13_ncr:1_{96D96B09-7869-4CEB-B45C-A3D5B028248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хоз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27" i="3" l="1"/>
  <c r="E26" i="3"/>
  <c r="D27" i="3" l="1"/>
  <c r="D26" i="3"/>
  <c r="D7" i="3"/>
  <c r="D25" i="3" l="1"/>
  <c r="E25" i="3" s="1"/>
  <c r="D24" i="3"/>
  <c r="E24" i="3" s="1"/>
  <c r="D23" i="3"/>
  <c r="E23" i="3" s="1"/>
  <c r="D22" i="3"/>
  <c r="E22" i="3" s="1"/>
  <c r="D21" i="3"/>
  <c r="E21" i="3" s="1"/>
  <c r="D20" i="3"/>
  <c r="E20" i="3" s="1"/>
  <c r="D19" i="3"/>
  <c r="E19" i="3" s="1"/>
  <c r="D18" i="3"/>
  <c r="E18" i="3" s="1"/>
  <c r="D17" i="3"/>
  <c r="E17" i="3" s="1"/>
  <c r="D16" i="3"/>
  <c r="E16" i="3" s="1"/>
  <c r="D15" i="3"/>
  <c r="E15" i="3" s="1"/>
  <c r="D14" i="3"/>
  <c r="E14" i="3" s="1"/>
  <c r="D13" i="3"/>
  <c r="E13" i="3" s="1"/>
  <c r="D12" i="3"/>
  <c r="E12" i="3" s="1"/>
  <c r="D11" i="3"/>
  <c r="E11" i="3" s="1"/>
  <c r="D10" i="3"/>
  <c r="E10" i="3" s="1"/>
  <c r="D9" i="3"/>
  <c r="E9" i="3" s="1"/>
  <c r="D8" i="3"/>
  <c r="E8" i="3" s="1"/>
  <c r="E7" i="3"/>
  <c r="E29" i="3" l="1"/>
</calcChain>
</file>

<file path=xl/sharedStrings.xml><?xml version="1.0" encoding="utf-8"?>
<sst xmlns="http://schemas.openxmlformats.org/spreadsheetml/2006/main" count="38" uniqueCount="35">
  <si>
    <t>№ п/п</t>
  </si>
  <si>
    <t>среднее квадратичное  отклонение</t>
  </si>
  <si>
    <t>Средняя арифметическая цена  &lt;ц&gt;</t>
  </si>
  <si>
    <t>Цена, руб</t>
  </si>
  <si>
    <t>Сумма,  в т.ч. НДС, руб.</t>
  </si>
  <si>
    <t>Цена единицы товара, предложенная поставщиком (Подрядчиком, исполнителем)
(руб., в т.ч. НДС)</t>
  </si>
  <si>
    <t>Наименование объекта закупки по позициям</t>
  </si>
  <si>
    <t>Предельная цена в соответствии с перечнем отдельных видов товаров, работ, услуг, в отношении которых определяются требования к их потребительским свойствам (в том числе характеристикам качества) и иным характеристикам (в том числе предельные цены товаров, работ, услуг)*</t>
  </si>
  <si>
    <t>Н(М)ЦК:</t>
  </si>
  <si>
    <t>Кол-во
(шт)</t>
  </si>
  <si>
    <t>Средство для ковров</t>
  </si>
  <si>
    <t>Средство дезинфицирующее</t>
  </si>
  <si>
    <t>Туалетная бумага тип 6</t>
  </si>
  <si>
    <t xml:space="preserve">Коэффициент вариации </t>
  </si>
  <si>
    <t>Метла для уборки</t>
  </si>
  <si>
    <t>Ерш</t>
  </si>
  <si>
    <t>Мешок полимерный</t>
  </si>
  <si>
    <t>Чистящее средство для пола</t>
  </si>
  <si>
    <t>Средство для мытья посуды</t>
  </si>
  <si>
    <t>Перчатки резиновые общего назначения (кроме медицинских)</t>
  </si>
  <si>
    <t>Перчатки полимерные</t>
  </si>
  <si>
    <t>Перчатки трикотажные для защиты от внешних воздействий</t>
  </si>
  <si>
    <t>Тряпка для очистки поверхностей</t>
  </si>
  <si>
    <t>Салфетка бумажная для сервировки стола</t>
  </si>
  <si>
    <t>Средство моющее для туалетов и ванных комнат</t>
  </si>
  <si>
    <t>Щетка для уборки</t>
  </si>
  <si>
    <t>Мешок полимерный тип 1</t>
  </si>
  <si>
    <t>Мыло туалетное жидкое</t>
  </si>
  <si>
    <t>Лопата для уборки снега тип 1</t>
  </si>
  <si>
    <t>*Распоряжение Комитета по государственному заказу Санкт-Петербурга от 31.05.2018 N 100-р (ред. от 08.04.2026)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</t>
  </si>
  <si>
    <t>Исполнитель №</t>
  </si>
  <si>
    <t xml:space="preserve">Исполнитель № 2  вх. № </t>
  </si>
  <si>
    <t xml:space="preserve">Исполнитель №3 вх.  № </t>
  </si>
  <si>
    <t>Расчет НМЦК произведен в соответствии с распоряжением Комитета по государственному заказу Санкт-Петербурга от 31.05.2018 N 100-р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</t>
  </si>
  <si>
    <t>Заведующий                                                                                                      Ж.Н. Бакаева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</si>
</sst>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₽_-;\-* #,##0.00\ _₽_-;_-* &quot;-&quot;??\ _₽_-;_-@_-"/>
    <numFmt numFmtId="165" formatCode="#,##0.00\ _₽"/>
  </numFmts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u/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4" fillId="0" borderId="0"/>
  </cellStyleXfs>
  <cellXfs count="58">
    <xf numFmtId="0" fontId="0" fillId="0" borderId="0" xfId="0"/>
    <xf numFmtId="0" fontId="5" fillId="0" borderId="2" xfId="0" applyFont="1" applyFill="1" applyBorder="1" applyAlignment="1">
      <alignment horizontal="left" vertical="top" wrapText="1"/>
    </xf>
    <xf numFmtId="0" fontId="5" fillId="0" borderId="0" xfId="0" applyFont="1" applyFill="1"/>
    <xf numFmtId="0" fontId="6" fillId="0" borderId="0" xfId="0" applyFont="1" applyFill="1" applyAlignment="1">
      <alignment horizontal="center" wrapText="1"/>
    </xf>
    <xf numFmtId="0" fontId="5" fillId="0" borderId="1" xfId="0" applyFont="1" applyFill="1" applyBorder="1" applyAlignment="1">
      <alignment horizontal="center" vertical="center" textRotation="90" wrapText="1"/>
    </xf>
    <xf numFmtId="165" fontId="5" fillId="0" borderId="1" xfId="0" applyNumberFormat="1" applyFont="1" applyFill="1" applyBorder="1" applyAlignment="1">
      <alignment horizontal="center" vertical="center" textRotation="90" wrapText="1"/>
    </xf>
    <xf numFmtId="4" fontId="5" fillId="0" borderId="1" xfId="0" applyNumberFormat="1" applyFont="1" applyFill="1" applyBorder="1" applyAlignment="1">
      <alignment horizontal="center" vertical="top" wrapText="1"/>
    </xf>
    <xf numFmtId="0" fontId="5" fillId="0" borderId="0" xfId="0" applyFont="1" applyFill="1" applyAlignment="1">
      <alignment horizontal="center" vertical="center"/>
    </xf>
    <xf numFmtId="165" fontId="5" fillId="0" borderId="1" xfId="1" applyNumberFormat="1" applyFont="1" applyFill="1" applyBorder="1"/>
    <xf numFmtId="165" fontId="5" fillId="0" borderId="1" xfId="0" applyNumberFormat="1" applyFont="1" applyFill="1" applyBorder="1" applyAlignment="1">
      <alignment horizontal="center"/>
    </xf>
    <xf numFmtId="49" fontId="5" fillId="0" borderId="2" xfId="0" applyNumberFormat="1" applyFont="1" applyFill="1" applyBorder="1" applyAlignment="1">
      <alignment horizontal="left" vertical="top" wrapText="1"/>
    </xf>
    <xf numFmtId="49" fontId="5" fillId="0" borderId="0" xfId="0" applyNumberFormat="1" applyFont="1" applyFill="1" applyAlignment="1">
      <alignment horizontal="left" vertical="top" wrapText="1"/>
    </xf>
    <xf numFmtId="4" fontId="5" fillId="0" borderId="5" xfId="0" applyNumberFormat="1" applyFont="1" applyFill="1" applyBorder="1" applyAlignment="1">
      <alignment horizontal="center" vertical="top" wrapText="1"/>
    </xf>
    <xf numFmtId="165" fontId="5" fillId="0" borderId="5" xfId="1" applyNumberFormat="1" applyFont="1" applyFill="1" applyBorder="1"/>
    <xf numFmtId="165" fontId="5" fillId="0" borderId="5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165" fontId="5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5" fontId="5" fillId="0" borderId="0" xfId="0" applyNumberFormat="1" applyFont="1" applyFill="1" applyBorder="1" applyAlignment="1">
      <alignment horizontal="center" vertical="center"/>
    </xf>
    <xf numFmtId="165" fontId="5" fillId="0" borderId="0" xfId="1" applyNumberFormat="1" applyFont="1" applyFill="1" applyBorder="1"/>
    <xf numFmtId="165" fontId="5" fillId="0" borderId="0" xfId="0" applyNumberFormat="1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wrapText="1"/>
    </xf>
    <xf numFmtId="4" fontId="5" fillId="0" borderId="1" xfId="0" applyNumberFormat="1" applyFont="1" applyFill="1" applyBorder="1" applyAlignment="1">
      <alignment horizontal="center" vertical="center" wrapText="1"/>
    </xf>
    <xf numFmtId="4" fontId="5" fillId="0" borderId="5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right" vertical="center" wrapText="1"/>
    </xf>
    <xf numFmtId="165" fontId="6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 wrapText="1"/>
    </xf>
    <xf numFmtId="165" fontId="6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justify" vertical="center" wrapText="1"/>
    </xf>
    <xf numFmtId="1" fontId="5" fillId="0" borderId="0" xfId="3" applyNumberFormat="1" applyFont="1" applyFill="1" applyBorder="1" applyAlignment="1">
      <alignment horizontal="center" vertical="top" shrinkToFit="1"/>
    </xf>
    <xf numFmtId="4" fontId="5" fillId="0" borderId="0" xfId="0" applyNumberFormat="1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top" wrapText="1"/>
    </xf>
    <xf numFmtId="4" fontId="5" fillId="2" borderId="1" xfId="0" applyNumberFormat="1" applyFont="1" applyFill="1" applyBorder="1" applyAlignment="1">
      <alignment horizontal="center" vertical="top" wrapText="1"/>
    </xf>
    <xf numFmtId="49" fontId="5" fillId="2" borderId="2" xfId="0" applyNumberFormat="1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center" vertical="center" wrapText="1"/>
    </xf>
    <xf numFmtId="0" fontId="7" fillId="0" borderId="3" xfId="2" applyFont="1" applyFill="1" applyBorder="1" applyAlignment="1" applyProtection="1">
      <alignment horizontal="center" vertical="center" wrapText="1"/>
    </xf>
    <xf numFmtId="0" fontId="7" fillId="0" borderId="4" xfId="2" applyFont="1" applyFill="1" applyBorder="1" applyAlignment="1" applyProtection="1">
      <alignment horizontal="center" vertical="center" wrapText="1"/>
    </xf>
    <xf numFmtId="0" fontId="7" fillId="0" borderId="5" xfId="2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wrapText="1"/>
    </xf>
    <xf numFmtId="1" fontId="5" fillId="0" borderId="0" xfId="3" applyNumberFormat="1" applyFont="1" applyFill="1" applyBorder="1" applyAlignment="1">
      <alignment horizontal="center" vertical="top" shrinkToFit="1"/>
    </xf>
  </cellXfs>
  <cellStyles count="5">
    <cellStyle name="Гиперссылка" xfId="2" builtinId="8"/>
    <cellStyle name="Обычный" xfId="0" builtinId="0"/>
    <cellStyle name="Обычный 6" xfId="4" xr:uid="{00000000-0005-0000-0000-000002000000}"/>
    <cellStyle name="Обычный 7" xfId="3" xr:uid="{00000000-0005-0000-0000-000003000000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6"/>
  <sheetViews>
    <sheetView tabSelected="1" topLeftCell="A19" workbookViewId="0">
      <selection activeCell="B34" sqref="B34:K34"/>
    </sheetView>
  </sheetViews>
  <sheetFormatPr defaultRowHeight="12" x14ac:dyDescent="0.2"/>
  <cols>
    <col min="1" max="1" width="9.140625" style="2"/>
    <col min="2" max="2" width="27.5703125" style="22" customWidth="1"/>
    <col min="3" max="3" width="8.85546875" style="2" customWidth="1"/>
    <col min="4" max="4" width="10" style="2" customWidth="1"/>
    <col min="5" max="5" width="13.140625" style="2" customWidth="1"/>
    <col min="6" max="6" width="11.5703125" style="2" customWidth="1"/>
    <col min="7" max="8" width="11.28515625" style="2" customWidth="1"/>
    <col min="9" max="9" width="15" style="2" customWidth="1"/>
    <col min="10" max="10" width="10" style="2" customWidth="1"/>
    <col min="11" max="11" width="9" style="2" customWidth="1"/>
    <col min="12" max="12" width="10.42578125" style="2" customWidth="1"/>
    <col min="13" max="16384" width="9.140625" style="2"/>
  </cols>
  <sheetData>
    <row r="1" spans="1:12" x14ac:dyDescent="0.2">
      <c r="B1" s="3"/>
    </row>
    <row r="2" spans="1:12" ht="48" customHeight="1" x14ac:dyDescent="0.2">
      <c r="B2" s="56" t="s">
        <v>33</v>
      </c>
      <c r="C2" s="56"/>
      <c r="D2" s="56"/>
      <c r="E2" s="56"/>
      <c r="F2" s="56"/>
      <c r="G2" s="56"/>
      <c r="H2" s="56"/>
      <c r="I2" s="56"/>
      <c r="J2" s="56"/>
      <c r="K2" s="56"/>
    </row>
    <row r="4" spans="1:12" ht="12" customHeight="1" x14ac:dyDescent="0.2">
      <c r="A4" s="43" t="s">
        <v>0</v>
      </c>
      <c r="B4" s="43" t="s">
        <v>6</v>
      </c>
      <c r="C4" s="43" t="s">
        <v>9</v>
      </c>
      <c r="D4" s="47" t="s">
        <v>3</v>
      </c>
      <c r="E4" s="43" t="s">
        <v>4</v>
      </c>
      <c r="F4" s="50" t="s">
        <v>5</v>
      </c>
      <c r="G4" s="51"/>
      <c r="H4" s="51"/>
      <c r="I4" s="51"/>
      <c r="J4" s="52"/>
      <c r="K4" s="39" t="s">
        <v>1</v>
      </c>
      <c r="L4" s="39" t="s">
        <v>13</v>
      </c>
    </row>
    <row r="5" spans="1:12" ht="32.25" customHeight="1" x14ac:dyDescent="0.2">
      <c r="A5" s="44"/>
      <c r="B5" s="44"/>
      <c r="C5" s="44"/>
      <c r="D5" s="48"/>
      <c r="E5" s="44"/>
      <c r="F5" s="53"/>
      <c r="G5" s="54"/>
      <c r="H5" s="54"/>
      <c r="I5" s="54"/>
      <c r="J5" s="55"/>
      <c r="K5" s="40"/>
      <c r="L5" s="40"/>
    </row>
    <row r="6" spans="1:12" ht="224.25" customHeight="1" x14ac:dyDescent="0.2">
      <c r="A6" s="45"/>
      <c r="B6" s="46"/>
      <c r="C6" s="46"/>
      <c r="D6" s="49"/>
      <c r="E6" s="45"/>
      <c r="F6" s="4" t="s">
        <v>30</v>
      </c>
      <c r="G6" s="5" t="s">
        <v>31</v>
      </c>
      <c r="H6" s="5" t="s">
        <v>32</v>
      </c>
      <c r="I6" s="5" t="s">
        <v>7</v>
      </c>
      <c r="J6" s="4" t="s">
        <v>2</v>
      </c>
      <c r="K6" s="41"/>
      <c r="L6" s="41"/>
    </row>
    <row r="7" spans="1:12" x14ac:dyDescent="0.2">
      <c r="A7" s="32">
        <v>1</v>
      </c>
      <c r="B7" s="34" t="s">
        <v>14</v>
      </c>
      <c r="C7" s="34">
        <v>5</v>
      </c>
      <c r="D7" s="35">
        <f>I7</f>
        <v>272.95</v>
      </c>
      <c r="E7" s="6">
        <f>C7*D7</f>
        <v>1364.75</v>
      </c>
      <c r="F7" s="7"/>
      <c r="G7" s="7"/>
      <c r="H7" s="7"/>
      <c r="I7" s="37">
        <v>272.95</v>
      </c>
      <c r="J7" s="8"/>
      <c r="K7" s="9"/>
      <c r="L7" s="9"/>
    </row>
    <row r="8" spans="1:12" x14ac:dyDescent="0.2">
      <c r="A8" s="32">
        <v>3</v>
      </c>
      <c r="B8" s="36" t="s">
        <v>15</v>
      </c>
      <c r="C8" s="34">
        <v>10</v>
      </c>
      <c r="D8" s="35">
        <f t="shared" ref="D8:D25" si="0">I8</f>
        <v>188.35</v>
      </c>
      <c r="E8" s="6">
        <f t="shared" ref="E8:E25" si="1">C8*D8</f>
        <v>1883.5</v>
      </c>
      <c r="F8" s="23"/>
      <c r="G8" s="23"/>
      <c r="H8" s="23"/>
      <c r="I8" s="37">
        <v>188.35</v>
      </c>
      <c r="J8" s="8"/>
      <c r="K8" s="9"/>
      <c r="L8" s="9"/>
    </row>
    <row r="9" spans="1:12" x14ac:dyDescent="0.2">
      <c r="A9" s="32">
        <v>5</v>
      </c>
      <c r="B9" s="10" t="s">
        <v>28</v>
      </c>
      <c r="C9" s="34">
        <v>3</v>
      </c>
      <c r="D9" s="35">
        <f t="shared" si="0"/>
        <v>1122.83</v>
      </c>
      <c r="E9" s="6">
        <f t="shared" si="1"/>
        <v>3368.49</v>
      </c>
      <c r="F9" s="23"/>
      <c r="G9" s="23"/>
      <c r="H9" s="23"/>
      <c r="I9" s="38">
        <v>1122.83</v>
      </c>
      <c r="J9" s="8"/>
      <c r="K9" s="9"/>
      <c r="L9" s="9"/>
    </row>
    <row r="10" spans="1:12" x14ac:dyDescent="0.2">
      <c r="A10" s="32">
        <v>6</v>
      </c>
      <c r="B10" s="34" t="s">
        <v>16</v>
      </c>
      <c r="C10" s="34">
        <v>50</v>
      </c>
      <c r="D10" s="35">
        <f t="shared" si="0"/>
        <v>59.35</v>
      </c>
      <c r="E10" s="6">
        <f t="shared" si="1"/>
        <v>2967.5</v>
      </c>
      <c r="F10" s="23"/>
      <c r="G10" s="23"/>
      <c r="H10" s="23"/>
      <c r="I10" s="37">
        <v>59.35</v>
      </c>
      <c r="J10" s="8"/>
      <c r="K10" s="9"/>
      <c r="L10" s="9"/>
    </row>
    <row r="11" spans="1:12" x14ac:dyDescent="0.2">
      <c r="A11" s="32">
        <v>7</v>
      </c>
      <c r="B11" s="36" t="s">
        <v>10</v>
      </c>
      <c r="C11" s="34">
        <v>5</v>
      </c>
      <c r="D11" s="35">
        <f t="shared" si="0"/>
        <v>148.38</v>
      </c>
      <c r="E11" s="6">
        <f t="shared" si="1"/>
        <v>741.9</v>
      </c>
      <c r="F11" s="23"/>
      <c r="G11" s="23"/>
      <c r="H11" s="23"/>
      <c r="I11" s="37">
        <v>148.38</v>
      </c>
      <c r="J11" s="8"/>
      <c r="K11" s="9"/>
      <c r="L11" s="9"/>
    </row>
    <row r="12" spans="1:12" x14ac:dyDescent="0.2">
      <c r="A12" s="32">
        <v>9</v>
      </c>
      <c r="B12" s="36" t="s">
        <v>17</v>
      </c>
      <c r="C12" s="34">
        <v>20</v>
      </c>
      <c r="D12" s="35">
        <f t="shared" si="0"/>
        <v>191.99</v>
      </c>
      <c r="E12" s="6">
        <f t="shared" si="1"/>
        <v>3839.8</v>
      </c>
      <c r="F12" s="23"/>
      <c r="G12" s="23"/>
      <c r="H12" s="23"/>
      <c r="I12" s="37">
        <v>191.99</v>
      </c>
      <c r="J12" s="8"/>
      <c r="K12" s="9"/>
      <c r="L12" s="9"/>
    </row>
    <row r="13" spans="1:12" x14ac:dyDescent="0.2">
      <c r="A13" s="32">
        <v>10</v>
      </c>
      <c r="B13" s="36" t="s">
        <v>18</v>
      </c>
      <c r="C13" s="34">
        <v>20</v>
      </c>
      <c r="D13" s="35">
        <f t="shared" si="0"/>
        <v>170.51</v>
      </c>
      <c r="E13" s="6">
        <f t="shared" si="1"/>
        <v>3410.2</v>
      </c>
      <c r="F13" s="23"/>
      <c r="G13" s="23"/>
      <c r="H13" s="23"/>
      <c r="I13" s="37">
        <v>170.51</v>
      </c>
      <c r="J13" s="8"/>
      <c r="K13" s="9"/>
      <c r="L13" s="9"/>
    </row>
    <row r="14" spans="1:12" x14ac:dyDescent="0.2">
      <c r="A14" s="32">
        <v>12</v>
      </c>
      <c r="B14" s="36" t="s">
        <v>27</v>
      </c>
      <c r="C14" s="34">
        <v>30</v>
      </c>
      <c r="D14" s="35">
        <f t="shared" si="0"/>
        <v>249.65</v>
      </c>
      <c r="E14" s="6">
        <f t="shared" si="1"/>
        <v>7489.5</v>
      </c>
      <c r="F14" s="23"/>
      <c r="G14" s="23"/>
      <c r="H14" s="23"/>
      <c r="I14" s="37">
        <v>249.65</v>
      </c>
      <c r="J14" s="8"/>
      <c r="K14" s="9"/>
      <c r="L14" s="9"/>
    </row>
    <row r="15" spans="1:12" ht="24" x14ac:dyDescent="0.2">
      <c r="A15" s="32">
        <v>14</v>
      </c>
      <c r="B15" s="36" t="s">
        <v>19</v>
      </c>
      <c r="C15" s="34">
        <v>15</v>
      </c>
      <c r="D15" s="35">
        <f t="shared" si="0"/>
        <v>80.45</v>
      </c>
      <c r="E15" s="6">
        <f t="shared" si="1"/>
        <v>1206.75</v>
      </c>
      <c r="F15" s="23"/>
      <c r="G15" s="23"/>
      <c r="H15" s="23"/>
      <c r="I15" s="37">
        <v>80.45</v>
      </c>
      <c r="J15" s="8"/>
      <c r="K15" s="9"/>
      <c r="L15" s="9"/>
    </row>
    <row r="16" spans="1:12" ht="24" x14ac:dyDescent="0.2">
      <c r="A16" s="32">
        <v>15</v>
      </c>
      <c r="B16" s="36" t="s">
        <v>19</v>
      </c>
      <c r="C16" s="34">
        <v>15</v>
      </c>
      <c r="D16" s="35">
        <f t="shared" si="0"/>
        <v>83.93</v>
      </c>
      <c r="E16" s="6">
        <f t="shared" si="1"/>
        <v>1258.95</v>
      </c>
      <c r="F16" s="23"/>
      <c r="G16" s="23"/>
      <c r="H16" s="23"/>
      <c r="I16" s="37">
        <v>83.93</v>
      </c>
      <c r="J16" s="8"/>
      <c r="K16" s="9"/>
      <c r="L16" s="9"/>
    </row>
    <row r="17" spans="1:12" ht="24" x14ac:dyDescent="0.2">
      <c r="A17" s="32">
        <v>16</v>
      </c>
      <c r="B17" s="36" t="s">
        <v>19</v>
      </c>
      <c r="C17" s="34">
        <v>15</v>
      </c>
      <c r="D17" s="35">
        <f t="shared" si="0"/>
        <v>95.1</v>
      </c>
      <c r="E17" s="6">
        <f t="shared" si="1"/>
        <v>1426.5</v>
      </c>
      <c r="F17" s="23"/>
      <c r="G17" s="23"/>
      <c r="H17" s="23"/>
      <c r="I17" s="37">
        <v>95.1</v>
      </c>
      <c r="J17" s="8"/>
      <c r="K17" s="9"/>
      <c r="L17" s="9"/>
    </row>
    <row r="18" spans="1:12" x14ac:dyDescent="0.2">
      <c r="A18" s="32">
        <v>17</v>
      </c>
      <c r="B18" s="36" t="s">
        <v>20</v>
      </c>
      <c r="C18" s="34">
        <v>100</v>
      </c>
      <c r="D18" s="35">
        <f t="shared" si="0"/>
        <v>6.66</v>
      </c>
      <c r="E18" s="6">
        <f t="shared" si="1"/>
        <v>666</v>
      </c>
      <c r="F18" s="23"/>
      <c r="G18" s="23"/>
      <c r="H18" s="23"/>
      <c r="I18" s="37">
        <v>6.66</v>
      </c>
      <c r="J18" s="8"/>
      <c r="K18" s="9"/>
      <c r="L18" s="9"/>
    </row>
    <row r="19" spans="1:12" ht="24" x14ac:dyDescent="0.2">
      <c r="A19" s="32">
        <v>18</v>
      </c>
      <c r="B19" s="36" t="s">
        <v>21</v>
      </c>
      <c r="C19" s="34">
        <v>20</v>
      </c>
      <c r="D19" s="35">
        <f t="shared" si="0"/>
        <v>25.74</v>
      </c>
      <c r="E19" s="6">
        <f t="shared" si="1"/>
        <v>514.79999999999995</v>
      </c>
      <c r="F19" s="23"/>
      <c r="G19" s="23"/>
      <c r="H19" s="23"/>
      <c r="I19" s="37">
        <v>25.74</v>
      </c>
      <c r="J19" s="8"/>
      <c r="K19" s="9"/>
      <c r="L19" s="9"/>
    </row>
    <row r="20" spans="1:12" x14ac:dyDescent="0.2">
      <c r="A20" s="32">
        <v>19</v>
      </c>
      <c r="B20" s="36" t="s">
        <v>22</v>
      </c>
      <c r="C20" s="34">
        <v>20</v>
      </c>
      <c r="D20" s="35">
        <f t="shared" si="0"/>
        <v>57.85</v>
      </c>
      <c r="E20" s="6">
        <f t="shared" si="1"/>
        <v>1157</v>
      </c>
      <c r="F20" s="23"/>
      <c r="G20" s="23"/>
      <c r="H20" s="23"/>
      <c r="I20" s="37">
        <v>57.85</v>
      </c>
      <c r="J20" s="8"/>
      <c r="K20" s="9"/>
      <c r="L20" s="9"/>
    </row>
    <row r="21" spans="1:12" ht="24" x14ac:dyDescent="0.2">
      <c r="A21" s="32">
        <v>20</v>
      </c>
      <c r="B21" s="34" t="s">
        <v>23</v>
      </c>
      <c r="C21" s="34">
        <v>20</v>
      </c>
      <c r="D21" s="35">
        <f t="shared" si="0"/>
        <v>40.590000000000003</v>
      </c>
      <c r="E21" s="6">
        <f t="shared" si="1"/>
        <v>811.80000000000007</v>
      </c>
      <c r="F21" s="23"/>
      <c r="G21" s="23"/>
      <c r="H21" s="23"/>
      <c r="I21" s="37">
        <v>40.590000000000003</v>
      </c>
      <c r="J21" s="8"/>
      <c r="K21" s="9"/>
      <c r="L21" s="9"/>
    </row>
    <row r="22" spans="1:12" x14ac:dyDescent="0.2">
      <c r="A22" s="32">
        <v>21</v>
      </c>
      <c r="B22" s="36" t="s">
        <v>11</v>
      </c>
      <c r="C22" s="34">
        <v>2</v>
      </c>
      <c r="D22" s="35">
        <f t="shared" si="0"/>
        <v>1219.82</v>
      </c>
      <c r="E22" s="6">
        <f t="shared" si="1"/>
        <v>2439.64</v>
      </c>
      <c r="F22" s="23"/>
      <c r="G22" s="23"/>
      <c r="H22" s="23"/>
      <c r="I22" s="38">
        <v>1219.82</v>
      </c>
      <c r="J22" s="8"/>
      <c r="K22" s="9"/>
      <c r="L22" s="9"/>
    </row>
    <row r="23" spans="1:12" x14ac:dyDescent="0.2">
      <c r="A23" s="32">
        <v>22</v>
      </c>
      <c r="B23" s="36" t="s">
        <v>22</v>
      </c>
      <c r="C23" s="34">
        <v>20</v>
      </c>
      <c r="D23" s="35">
        <f t="shared" si="0"/>
        <v>300.38</v>
      </c>
      <c r="E23" s="6">
        <f t="shared" si="1"/>
        <v>6007.6</v>
      </c>
      <c r="F23" s="23"/>
      <c r="G23" s="23"/>
      <c r="H23" s="23"/>
      <c r="I23" s="37">
        <v>300.38</v>
      </c>
      <c r="J23" s="8"/>
      <c r="K23" s="9"/>
      <c r="L23" s="9"/>
    </row>
    <row r="24" spans="1:12" ht="24" x14ac:dyDescent="0.2">
      <c r="A24" s="32">
        <v>23</v>
      </c>
      <c r="B24" s="36" t="s">
        <v>24</v>
      </c>
      <c r="C24" s="34">
        <v>15</v>
      </c>
      <c r="D24" s="35">
        <f t="shared" si="0"/>
        <v>132.72</v>
      </c>
      <c r="E24" s="6">
        <f t="shared" si="1"/>
        <v>1990.8</v>
      </c>
      <c r="F24" s="23"/>
      <c r="G24" s="23"/>
      <c r="H24" s="23"/>
      <c r="I24" s="37">
        <v>132.72</v>
      </c>
      <c r="J24" s="8"/>
      <c r="K24" s="9"/>
      <c r="L24" s="9"/>
    </row>
    <row r="25" spans="1:12" x14ac:dyDescent="0.2">
      <c r="A25" s="32">
        <v>25</v>
      </c>
      <c r="B25" s="34" t="s">
        <v>25</v>
      </c>
      <c r="C25" s="34">
        <v>5</v>
      </c>
      <c r="D25" s="35">
        <f t="shared" si="0"/>
        <v>164.33</v>
      </c>
      <c r="E25" s="6">
        <f t="shared" si="1"/>
        <v>821.65000000000009</v>
      </c>
      <c r="F25" s="23"/>
      <c r="G25" s="23"/>
      <c r="H25" s="23"/>
      <c r="I25" s="37">
        <v>164.33</v>
      </c>
      <c r="J25" s="8"/>
      <c r="K25" s="9"/>
      <c r="L25" s="9"/>
    </row>
    <row r="26" spans="1:12" x14ac:dyDescent="0.2">
      <c r="A26" s="32">
        <v>35</v>
      </c>
      <c r="B26" s="10" t="s">
        <v>26</v>
      </c>
      <c r="C26" s="1">
        <v>20</v>
      </c>
      <c r="D26" s="6">
        <f>I26</f>
        <v>81.7</v>
      </c>
      <c r="E26" s="6">
        <f>C26*D26</f>
        <v>1634</v>
      </c>
      <c r="F26" s="23"/>
      <c r="G26" s="23"/>
      <c r="H26" s="23"/>
      <c r="I26" s="23">
        <v>81.7</v>
      </c>
      <c r="J26" s="8"/>
      <c r="K26" s="9"/>
      <c r="L26" s="9"/>
    </row>
    <row r="27" spans="1:12" ht="17.45" customHeight="1" x14ac:dyDescent="0.2">
      <c r="A27" s="32">
        <v>46</v>
      </c>
      <c r="B27" s="1" t="s">
        <v>12</v>
      </c>
      <c r="C27" s="1">
        <v>160</v>
      </c>
      <c r="D27" s="6">
        <f>I27</f>
        <v>23.38</v>
      </c>
      <c r="E27" s="6">
        <f>C27*D27</f>
        <v>3740.7999999999997</v>
      </c>
      <c r="F27" s="23"/>
      <c r="G27" s="23"/>
      <c r="H27" s="23"/>
      <c r="I27" s="23">
        <v>23.38</v>
      </c>
      <c r="J27" s="8"/>
      <c r="K27" s="9"/>
      <c r="L27" s="9"/>
    </row>
    <row r="28" spans="1:12" ht="17.45" customHeight="1" x14ac:dyDescent="0.2">
      <c r="A28" s="33"/>
      <c r="B28" s="11"/>
      <c r="C28" s="12"/>
      <c r="D28" s="12"/>
      <c r="E28" s="12"/>
      <c r="F28" s="24"/>
      <c r="G28" s="24"/>
      <c r="H28" s="24"/>
      <c r="I28" s="24"/>
      <c r="J28" s="13"/>
      <c r="K28" s="14"/>
      <c r="L28" s="14"/>
    </row>
    <row r="29" spans="1:12" x14ac:dyDescent="0.2">
      <c r="A29" s="15"/>
      <c r="B29" s="25" t="s">
        <v>8</v>
      </c>
      <c r="C29" s="16"/>
      <c r="D29" s="16"/>
      <c r="E29" s="26">
        <f>SUM(E7:E28)</f>
        <v>48741.930000000008</v>
      </c>
      <c r="F29" s="16"/>
      <c r="G29" s="16"/>
      <c r="H29" s="16"/>
      <c r="I29" s="16"/>
      <c r="J29" s="8"/>
      <c r="K29" s="9"/>
      <c r="L29" s="9"/>
    </row>
    <row r="30" spans="1:12" x14ac:dyDescent="0.2">
      <c r="A30" s="17"/>
      <c r="B30" s="27"/>
      <c r="C30" s="18"/>
      <c r="D30" s="18"/>
      <c r="E30" s="28"/>
      <c r="F30" s="18"/>
      <c r="G30" s="18"/>
      <c r="H30" s="18"/>
      <c r="I30" s="18"/>
      <c r="J30" s="19"/>
      <c r="K30" s="20"/>
      <c r="L30" s="20"/>
    </row>
    <row r="31" spans="1:12" ht="12" customHeight="1" x14ac:dyDescent="0.2">
      <c r="A31" s="42" t="s">
        <v>29</v>
      </c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</row>
    <row r="32" spans="1:12" x14ac:dyDescent="0.2">
      <c r="A32" s="42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</row>
    <row r="34" spans="1:11" x14ac:dyDescent="0.2">
      <c r="A34" s="29"/>
      <c r="B34" s="57" t="s">
        <v>34</v>
      </c>
      <c r="C34" s="57"/>
      <c r="D34" s="57"/>
      <c r="E34" s="57"/>
      <c r="F34" s="57"/>
      <c r="G34" s="57"/>
      <c r="H34" s="57"/>
      <c r="I34" s="57"/>
      <c r="J34" s="57"/>
      <c r="K34" s="57"/>
    </row>
    <row r="35" spans="1:11" x14ac:dyDescent="0.2">
      <c r="A35" s="29"/>
      <c r="B35" s="30"/>
      <c r="C35" s="31"/>
      <c r="D35" s="31"/>
      <c r="E35" s="31"/>
      <c r="F35" s="31"/>
      <c r="G35" s="31"/>
      <c r="H35" s="31"/>
      <c r="J35" s="21"/>
    </row>
    <row r="36" spans="1:11" x14ac:dyDescent="0.2">
      <c r="A36" s="29"/>
      <c r="B36" s="30"/>
      <c r="C36" s="31"/>
      <c r="D36" s="31"/>
      <c r="E36" s="31"/>
      <c r="F36" s="31"/>
      <c r="G36" s="31"/>
      <c r="H36" s="31"/>
      <c r="J36" s="21"/>
    </row>
    <row r="37" spans="1:11" x14ac:dyDescent="0.2">
      <c r="A37" s="29"/>
      <c r="B37" s="30"/>
      <c r="C37" s="31"/>
      <c r="D37" s="31"/>
      <c r="E37" s="31"/>
      <c r="F37" s="31"/>
      <c r="G37" s="31"/>
      <c r="H37" s="31"/>
      <c r="J37" s="21"/>
    </row>
    <row r="38" spans="1:11" x14ac:dyDescent="0.2">
      <c r="A38" s="29"/>
      <c r="B38" s="30"/>
      <c r="C38" s="31"/>
      <c r="D38" s="31"/>
      <c r="E38" s="31"/>
      <c r="F38" s="31"/>
      <c r="G38" s="31"/>
      <c r="H38" s="31"/>
      <c r="J38" s="21"/>
    </row>
    <row r="39" spans="1:11" x14ac:dyDescent="0.2">
      <c r="A39" s="29"/>
      <c r="B39" s="30"/>
      <c r="C39" s="31"/>
      <c r="D39" s="31"/>
      <c r="E39" s="31"/>
      <c r="F39" s="31"/>
      <c r="G39" s="31"/>
      <c r="H39" s="31"/>
      <c r="J39" s="21"/>
    </row>
    <row r="40" spans="1:11" x14ac:dyDescent="0.2">
      <c r="A40" s="29"/>
      <c r="B40" s="30"/>
      <c r="C40" s="31"/>
      <c r="D40" s="31"/>
      <c r="E40" s="31"/>
      <c r="F40" s="31"/>
      <c r="G40" s="31"/>
      <c r="H40" s="31"/>
      <c r="J40" s="21"/>
    </row>
    <row r="41" spans="1:11" x14ac:dyDescent="0.2">
      <c r="A41" s="29"/>
      <c r="B41" s="30"/>
      <c r="C41" s="31"/>
      <c r="D41" s="31"/>
      <c r="E41" s="31"/>
      <c r="F41" s="31"/>
      <c r="G41" s="31"/>
      <c r="H41" s="31"/>
      <c r="J41" s="21"/>
    </row>
    <row r="42" spans="1:11" x14ac:dyDescent="0.2">
      <c r="A42" s="29"/>
      <c r="B42" s="30"/>
      <c r="C42" s="31"/>
      <c r="D42" s="31"/>
      <c r="E42" s="31"/>
      <c r="F42" s="31"/>
      <c r="G42" s="31"/>
      <c r="H42" s="31"/>
      <c r="J42" s="21"/>
    </row>
    <row r="43" spans="1:11" x14ac:dyDescent="0.2">
      <c r="A43" s="29"/>
      <c r="B43" s="30"/>
      <c r="C43" s="31"/>
      <c r="D43" s="31"/>
      <c r="E43" s="31"/>
      <c r="F43" s="31"/>
      <c r="G43" s="31"/>
      <c r="H43" s="31"/>
      <c r="J43" s="21"/>
    </row>
    <row r="44" spans="1:11" x14ac:dyDescent="0.2">
      <c r="A44" s="29"/>
      <c r="B44" s="30"/>
      <c r="C44" s="31"/>
      <c r="D44" s="31"/>
      <c r="E44" s="31"/>
      <c r="F44" s="31"/>
      <c r="G44" s="31"/>
      <c r="H44" s="31"/>
      <c r="J44" s="21"/>
    </row>
    <row r="45" spans="1:11" x14ac:dyDescent="0.2">
      <c r="A45" s="29"/>
      <c r="B45" s="30"/>
      <c r="C45" s="31"/>
      <c r="D45" s="31"/>
      <c r="E45" s="31"/>
      <c r="F45" s="31"/>
      <c r="G45" s="31"/>
      <c r="H45" s="31"/>
      <c r="J45" s="21"/>
    </row>
    <row r="46" spans="1:11" x14ac:dyDescent="0.2">
      <c r="A46" s="29"/>
      <c r="B46" s="30"/>
      <c r="C46" s="31"/>
      <c r="D46" s="31"/>
      <c r="E46" s="31"/>
      <c r="F46" s="31"/>
      <c r="G46" s="31"/>
      <c r="H46" s="31"/>
      <c r="J46" s="21"/>
    </row>
  </sheetData>
  <protectedRanges>
    <protectedRange password="CC1D" sqref="C29:I32" name="Диапазон2"/>
    <protectedRange sqref="C29:I32" name="Диапазон1"/>
  </protectedRanges>
  <mergeCells count="11">
    <mergeCell ref="B2:K2"/>
    <mergeCell ref="B34:K34"/>
    <mergeCell ref="K4:K6"/>
    <mergeCell ref="L4:L6"/>
    <mergeCell ref="A31:L32"/>
    <mergeCell ref="A4:A6"/>
    <mergeCell ref="B4:B6"/>
    <mergeCell ref="C4:C6"/>
    <mergeCell ref="D4:D6"/>
    <mergeCell ref="E4:E6"/>
    <mergeCell ref="F4:J5"/>
  </mergeCells>
  <hyperlinks>
    <hyperlink ref="K4" location="_ftn1" display="_ftn1" xr:uid="{00000000-0004-0000-0000-000000000000}"/>
    <hyperlink ref="L4" location="_ftn2" display="_ftn2" xr:uid="{00000000-0004-0000-0000-000001000000}"/>
  </hyperlinks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хоз</vt:lpstr>
    </vt:vector>
  </TitlesOfParts>
  <Company>Компания Гэндальф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Терентьева Юлия</dc:creator>
  <cp:lastModifiedBy>user034</cp:lastModifiedBy>
  <cp:lastPrinted>2026-05-12T07:53:09Z</cp:lastPrinted>
  <dcterms:created xsi:type="dcterms:W3CDTF">2021-01-26T06:03:22Z</dcterms:created>
  <dcterms:modified xsi:type="dcterms:W3CDTF">2026-05-12T10:45:42Z</dcterms:modified>
</cp:coreProperties>
</file>