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0" documentId="13_ncr:1_{5244292C-6C38-4A08-A349-23BFB32D7CF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2" sheetId="2" r:id="rId1"/>
    <sheet name="Лист3" sheetId="3" r:id="rId2"/>
  </sheets>
  <calcPr calcId="191029"/>
</workbook>
</file>

<file path=xl/calcChain.xml><?xml version="1.0" encoding="utf-8"?>
<calcChain xmlns="http://schemas.openxmlformats.org/spreadsheetml/2006/main">
  <c r="K15" i="2" l="1"/>
  <c r="O15" i="2" s="1"/>
  <c r="P15" i="2" l="1"/>
  <c r="P16" i="2" s="1"/>
</calcChain>
</file>

<file path=xl/sharedStrings.xml><?xml version="1.0" encoding="utf-8"?>
<sst xmlns="http://schemas.openxmlformats.org/spreadsheetml/2006/main" count="40" uniqueCount="35">
  <si>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</si>
  <si>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</si>
  <si>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</si>
  <si>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</si>
  <si>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</si>
  <si>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</si>
  <si>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</si>
  <si>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</si>
  <si>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</si>
  <si>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</si>
  <si>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</si>
  <si>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</si>
  <si>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</si>
  <si>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Ценовое предложение (ссылка) от____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</si>
  <si>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</si>
  <si>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</si>
  <si>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</si>
  <si>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</si>
  <si>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-</t>
  </si>
  <si>
    <t xml:space="preserve">Начальник отдела образования </t>
  </si>
  <si>
    <t xml:space="preserve">Наименование </t>
  </si>
  <si>
    <t xml:space="preserve">Директор ГБОУ школа № 460 </t>
  </si>
  <si>
    <t>Пушкинского района Санкт-Петербурга</t>
  </si>
  <si>
    <t>________________  Пичурина М.Л.</t>
  </si>
  <si>
    <t>____________ И.Н. Орловская</t>
  </si>
  <si>
    <t>Ценовое предложение №1 (Вх.№ 89 от 27.04.2026)</t>
  </si>
  <si>
    <t>Ценовое предложение №2 (Вх.№ 90 от 27.04.2026)</t>
  </si>
  <si>
    <t>Ценовое предложение №3 (Вх.№ 91от 30.04.2026)</t>
  </si>
  <si>
    <t>Организация показа фильмов/мультфильмов в формате голографического шоу</t>
  </si>
  <si>
    <t>Расчет составил: контрактный управляющий __________________ Тимощук Ю.Н.</t>
  </si>
  <si>
    <t xml:space="preserve">   на оказание услуг по организации показа фильмов/мультфильмов в формате голографического шоу для детей в лагере дневного пребывания при ГБОУ школа № 460 Пушкинского района Санкт-Петербурга</t>
  </si>
  <si>
    <t xml:space="preserve">       Начальная (максимальная) цена контракта определяется и обосновывается в соответствии с требованиями статьи 22 Закона №44-ФЗ и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исполнителем)", посредством применения метода сопоставимых рыночных цен (анализа рынка).
      Запрос ценовых предложений № 85 от 27.04.2026 г. направлен пяти потенциальным исполнителям, получены ответы от трех из них. </t>
  </si>
  <si>
    <t>чел.</t>
  </si>
  <si>
    <t>93.29.29.000</t>
  </si>
  <si>
    <t>ОКПД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</si>
</sst>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8"/>
      <name val="Times New Roman"/>
      <family val="1"/>
      <charset val="204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1" fillId="0" borderId="0"/>
  </cellStyleXfs>
  <cellXfs count="63">
    <xf numFmtId="0" fontId="0" fillId="0" borderId="0" xfId="0"/>
    <xf numFmtId="0" fontId="5" fillId="0" borderId="0" xfId="0" applyFont="1"/>
    <xf numFmtId="0" fontId="3" fillId="0" borderId="0" xfId="0" applyFont="1"/>
    <xf numFmtId="0" fontId="4" fillId="0" borderId="0" xfId="0" applyFont="1"/>
    <xf numFmtId="0" fontId="6" fillId="0" borderId="0" xfId="0" applyFont="1"/>
    <xf numFmtId="0" fontId="4" fillId="0" borderId="0" xfId="0" applyFont="1" applyAlignment="1">
      <alignment horizontal="left" vertical="center" wrapText="1"/>
    </xf>
    <xf numFmtId="0" fontId="4" fillId="0" borderId="5" xfId="0" applyFont="1" applyBorder="1" applyAlignment="1">
      <alignment horizontal="center" vertical="top" wrapText="1"/>
    </xf>
    <xf numFmtId="0" fontId="9" fillId="0" borderId="0" xfId="0" applyFont="1" applyAlignment="1">
      <alignment wrapText="1"/>
    </xf>
    <xf numFmtId="0" fontId="15" fillId="0" borderId="5" xfId="0" applyFont="1" applyBorder="1" applyAlignment="1">
      <alignment horizontal="center" vertical="top" wrapText="1"/>
    </xf>
    <xf numFmtId="0" fontId="16" fillId="0" borderId="0" xfId="0" applyFont="1"/>
    <xf numFmtId="0" fontId="16" fillId="0" borderId="0" xfId="0" applyFont="1" applyAlignment="1">
      <alignment wrapText="1"/>
    </xf>
    <xf numFmtId="0" fontId="1" fillId="0" borderId="0" xfId="0" applyFont="1"/>
    <xf numFmtId="4" fontId="7" fillId="0" borderId="4" xfId="0" applyNumberFormat="1" applyFont="1" applyBorder="1" applyAlignment="1">
      <alignment horizontal="center" vertical="center" wrapText="1"/>
    </xf>
    <xf numFmtId="4" fontId="17" fillId="0" borderId="4" xfId="0" applyNumberFormat="1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top" wrapText="1"/>
    </xf>
    <xf numFmtId="0" fontId="18" fillId="0" borderId="5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 shrinkToFit="1"/>
    </xf>
    <xf numFmtId="0" fontId="20" fillId="0" borderId="4" xfId="0" applyFont="1" applyBorder="1" applyAlignment="1">
      <alignment horizontal="center" vertical="center" wrapText="1"/>
    </xf>
    <xf numFmtId="0" fontId="21" fillId="0" borderId="0" xfId="0" applyFont="1"/>
    <xf numFmtId="0" fontId="12" fillId="0" borderId="3" xfId="0" applyFont="1" applyBorder="1" applyAlignment="1">
      <alignment horizontal="center" vertical="center" wrapText="1"/>
    </xf>
    <xf numFmtId="1" fontId="19" fillId="0" borderId="14" xfId="0" applyNumberFormat="1" applyFont="1" applyBorder="1" applyAlignment="1">
      <alignment horizontal="center" vertical="center" shrinkToFit="1"/>
    </xf>
    <xf numFmtId="0" fontId="20" fillId="0" borderId="12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1" fontId="13" fillId="0" borderId="15" xfId="0" applyNumberFormat="1" applyFont="1" applyBorder="1" applyAlignment="1">
      <alignment horizontal="center" vertical="center" shrinkToFit="1"/>
    </xf>
    <xf numFmtId="0" fontId="10" fillId="0" borderId="3" xfId="0" applyFont="1" applyBorder="1" applyAlignment="1">
      <alignment horizontal="center" vertical="center" wrapText="1"/>
    </xf>
    <xf numFmtId="4" fontId="10" fillId="0" borderId="16" xfId="0" applyNumberFormat="1" applyFont="1" applyBorder="1" applyAlignment="1">
      <alignment horizontal="center" vertical="center" wrapText="1"/>
    </xf>
    <xf numFmtId="4" fontId="14" fillId="0" borderId="16" xfId="0" applyNumberFormat="1" applyFont="1" applyBorder="1" applyAlignment="1">
      <alignment horizontal="center" vertical="center" shrinkToFit="1"/>
    </xf>
    <xf numFmtId="4" fontId="13" fillId="0" borderId="16" xfId="0" applyNumberFormat="1" applyFont="1" applyBorder="1" applyAlignment="1">
      <alignment horizontal="center" vertical="center" shrinkToFit="1"/>
    </xf>
    <xf numFmtId="4" fontId="10" fillId="0" borderId="3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wrapText="1"/>
    </xf>
    <xf numFmtId="0" fontId="15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/>
    </xf>
    <xf numFmtId="0" fontId="4" fillId="0" borderId="5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10" fillId="0" borderId="5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justify"/>
    </xf>
    <xf numFmtId="0" fontId="2" fillId="0" borderId="0" xfId="0" applyFont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10" fillId="0" borderId="11" xfId="0" applyFont="1" applyBorder="1" applyAlignment="1">
      <alignment horizontal="center" vertical="top" wrapText="1"/>
    </xf>
    <xf numFmtId="0" fontId="10" fillId="0" borderId="6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right" vertical="center" wrapText="1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17</xdr:row>
      <xdr:rowOff>0</xdr:rowOff>
    </xdr:from>
    <xdr:to>
      <xdr:col>1</xdr:col>
      <xdr:colOff>414529</xdr:colOff>
      <xdr:row>17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19"/>
  <sheetViews>
    <sheetView tabSelected="1" zoomScaleNormal="100" workbookViewId="0">
      <selection sqref="A1:P17"/>
    </sheetView>
  </sheetViews>
  <sheetFormatPr defaultRowHeight="15" x14ac:dyDescent="0.25"/>
  <cols>
    <col min="1" max="1" width="4.140625" customWidth="1"/>
    <col min="2" max="2" width="32.140625" customWidth="1"/>
    <col min="3" max="3" width="13.85546875" customWidth="1"/>
    <col min="4" max="4" width="12.140625" customWidth="1"/>
    <col min="5" max="5" width="6.5703125" customWidth="1"/>
    <col min="6" max="8" width="10.7109375" customWidth="1"/>
    <col min="9" max="10" width="10.140625" customWidth="1"/>
    <col min="11" max="11" width="7.5703125" customWidth="1"/>
    <col min="12" max="12" width="8.42578125" customWidth="1"/>
    <col min="13" max="13" width="8.28515625" customWidth="1"/>
    <col min="14" max="14" width="8.5703125" customWidth="1"/>
    <col min="15" max="16" width="11.5703125" customWidth="1"/>
    <col min="17" max="17" width="9.140625" customWidth="1"/>
    <col min="18" max="18" width="12.28515625" customWidth="1"/>
  </cols>
  <sheetData>
    <row r="1" spans="1:18" x14ac:dyDescent="0.25">
      <c r="A1" s="5"/>
      <c r="B1" s="1" t="s">
        <v>0</v>
      </c>
      <c r="C1" s="11"/>
      <c r="D1" s="11"/>
      <c r="E1" s="5"/>
      <c r="F1" s="5"/>
      <c r="G1" s="5"/>
      <c r="H1" s="5"/>
      <c r="I1" s="5"/>
      <c r="J1" s="5"/>
      <c r="K1" s="1" t="s">
        <v>1</v>
      </c>
      <c r="L1" s="11"/>
      <c r="M1" s="11"/>
      <c r="N1" s="2"/>
      <c r="O1" s="2"/>
      <c r="P1" s="2"/>
      <c r="Q1" s="2"/>
      <c r="R1" s="2"/>
    </row>
    <row r="2" spans="1:18" x14ac:dyDescent="0.25">
      <c r="A2" s="5"/>
      <c r="B2" s="3" t="s">
        <v>19</v>
      </c>
      <c r="C2" s="11"/>
      <c r="D2" s="11"/>
      <c r="E2" s="5"/>
      <c r="F2" s="5"/>
      <c r="G2" s="5"/>
      <c r="H2" s="5"/>
      <c r="I2" s="5"/>
      <c r="J2" s="5"/>
      <c r="K2" s="4" t="s">
        <v>21</v>
      </c>
      <c r="L2" s="11"/>
      <c r="M2" s="11"/>
      <c r="N2" s="2"/>
      <c r="O2" s="2"/>
      <c r="P2" s="2"/>
      <c r="Q2" s="2"/>
      <c r="R2" s="2"/>
    </row>
    <row r="3" spans="1:18" x14ac:dyDescent="0.25">
      <c r="A3" s="5"/>
      <c r="B3" s="3" t="s">
        <v>2</v>
      </c>
      <c r="C3" s="11"/>
      <c r="D3" s="11"/>
      <c r="E3" s="5"/>
      <c r="F3" s="5"/>
      <c r="G3" s="5"/>
      <c r="H3" s="5"/>
      <c r="I3" s="5"/>
      <c r="J3" s="5"/>
      <c r="K3" s="4" t="s">
        <v>22</v>
      </c>
      <c r="L3" s="11"/>
      <c r="M3" s="11"/>
      <c r="N3" s="2"/>
      <c r="O3" s="2"/>
      <c r="P3" s="2"/>
      <c r="Q3" s="2"/>
      <c r="R3" s="2"/>
    </row>
    <row r="4" spans="1:18" x14ac:dyDescent="0.25">
      <c r="A4" s="5"/>
      <c r="B4" s="3" t="s">
        <v>3</v>
      </c>
      <c r="C4" s="11"/>
      <c r="D4" s="11"/>
      <c r="E4" s="5"/>
      <c r="F4" s="5"/>
      <c r="G4" s="5"/>
      <c r="H4" s="5"/>
      <c r="I4" s="5"/>
      <c r="J4" s="5"/>
      <c r="K4" s="4"/>
      <c r="L4" s="11"/>
      <c r="M4" s="11"/>
      <c r="N4" s="2"/>
      <c r="O4" s="2"/>
      <c r="P4" s="2"/>
      <c r="Q4" s="2"/>
      <c r="R4" s="2"/>
    </row>
    <row r="5" spans="1:18" x14ac:dyDescent="0.25">
      <c r="A5" s="5"/>
      <c r="B5" s="3" t="s">
        <v>24</v>
      </c>
      <c r="C5" s="11"/>
      <c r="D5" s="11"/>
      <c r="E5" s="5"/>
      <c r="F5" s="5"/>
      <c r="G5" s="5"/>
      <c r="H5" s="5"/>
      <c r="I5" s="5"/>
      <c r="J5" s="5"/>
      <c r="K5" s="4" t="s">
        <v>23</v>
      </c>
      <c r="L5" s="11"/>
      <c r="M5" s="11"/>
      <c r="N5" s="2"/>
      <c r="O5" s="2"/>
      <c r="P5" s="2"/>
      <c r="Q5" s="2"/>
      <c r="R5" s="2"/>
    </row>
    <row r="6" spans="1:18" x14ac:dyDescent="0.25">
      <c r="A6" s="5"/>
      <c r="B6" s="3"/>
      <c r="C6" s="2"/>
      <c r="D6" s="2"/>
      <c r="E6" s="5"/>
      <c r="F6" s="5"/>
      <c r="G6" s="5"/>
      <c r="H6" s="5"/>
      <c r="I6" s="5"/>
      <c r="J6" s="5"/>
      <c r="K6" s="4"/>
      <c r="L6" s="2"/>
      <c r="M6" s="2"/>
      <c r="N6" s="2"/>
      <c r="O6" s="2"/>
      <c r="P6" s="2"/>
      <c r="Q6" s="2"/>
      <c r="R6" s="2"/>
    </row>
    <row r="7" spans="1:18" ht="15.75" x14ac:dyDescent="0.25">
      <c r="A7" s="34" t="s">
        <v>8</v>
      </c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2"/>
      <c r="R7" s="2"/>
    </row>
    <row r="8" spans="1:18" ht="13.15" customHeight="1" x14ac:dyDescent="0.25">
      <c r="A8" s="32" t="s">
        <v>30</v>
      </c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7"/>
      <c r="R8" s="7"/>
    </row>
    <row r="9" spans="1:18" ht="4.9000000000000004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 ht="7.15" customHeight="1" x14ac:dyDescent="0.25">
      <c r="A10" s="35" t="s">
        <v>4</v>
      </c>
      <c r="B10" s="36" t="s">
        <v>20</v>
      </c>
      <c r="C10" s="37" t="s">
        <v>34</v>
      </c>
      <c r="D10" s="40" t="s">
        <v>5</v>
      </c>
      <c r="E10" s="40" t="s">
        <v>6</v>
      </c>
      <c r="F10" s="57" t="s">
        <v>7</v>
      </c>
      <c r="G10" s="58"/>
      <c r="H10" s="58"/>
      <c r="I10" s="58"/>
      <c r="J10" s="59"/>
      <c r="K10" s="44" t="s">
        <v>9</v>
      </c>
      <c r="L10" s="44" t="s">
        <v>10</v>
      </c>
      <c r="M10" s="44" t="s">
        <v>15</v>
      </c>
      <c r="N10" s="44" t="s">
        <v>11</v>
      </c>
      <c r="O10" s="44" t="s">
        <v>12</v>
      </c>
      <c r="P10" s="44" t="s">
        <v>17</v>
      </c>
      <c r="Q10" s="2"/>
      <c r="R10" s="2"/>
    </row>
    <row r="11" spans="1:18" ht="7.15" customHeight="1" x14ac:dyDescent="0.25">
      <c r="A11" s="35"/>
      <c r="B11" s="36"/>
      <c r="C11" s="38"/>
      <c r="D11" s="41"/>
      <c r="E11" s="41"/>
      <c r="F11" s="43"/>
      <c r="G11" s="60"/>
      <c r="H11" s="60"/>
      <c r="I11" s="60"/>
      <c r="J11" s="61"/>
      <c r="K11" s="45"/>
      <c r="L11" s="45"/>
      <c r="M11" s="45"/>
      <c r="N11" s="45"/>
      <c r="O11" s="45"/>
      <c r="P11" s="45"/>
      <c r="Q11" s="2"/>
      <c r="R11" s="2"/>
    </row>
    <row r="12" spans="1:18" ht="14.45" customHeight="1" x14ac:dyDescent="0.25">
      <c r="A12" s="35"/>
      <c r="B12" s="36"/>
      <c r="C12" s="38"/>
      <c r="D12" s="41"/>
      <c r="E12" s="42"/>
      <c r="F12" s="47" t="s">
        <v>25</v>
      </c>
      <c r="G12" s="47" t="s">
        <v>26</v>
      </c>
      <c r="H12" s="47" t="s">
        <v>27</v>
      </c>
      <c r="I12" s="53" t="s">
        <v>13</v>
      </c>
      <c r="J12" s="55" t="s">
        <v>13</v>
      </c>
      <c r="K12" s="45"/>
      <c r="L12" s="45"/>
      <c r="M12" s="45"/>
      <c r="N12" s="45"/>
      <c r="O12" s="45"/>
      <c r="P12" s="45"/>
      <c r="Q12" s="2"/>
      <c r="R12" s="2"/>
    </row>
    <row r="13" spans="1:18" ht="44.45" customHeight="1" x14ac:dyDescent="0.25">
      <c r="A13" s="35"/>
      <c r="B13" s="36"/>
      <c r="C13" s="39"/>
      <c r="D13" s="48"/>
      <c r="E13" s="43"/>
      <c r="F13" s="47"/>
      <c r="G13" s="47"/>
      <c r="H13" s="47"/>
      <c r="I13" s="54"/>
      <c r="J13" s="56"/>
      <c r="K13" s="46"/>
      <c r="L13" s="46"/>
      <c r="M13" s="46"/>
      <c r="N13" s="46"/>
      <c r="O13" s="46"/>
      <c r="P13" s="46"/>
      <c r="Q13" s="2"/>
      <c r="R13" s="2"/>
    </row>
    <row r="14" spans="1:18" s="19" customFormat="1" ht="11.25" customHeight="1" x14ac:dyDescent="0.2">
      <c r="A14" s="14">
        <v>1</v>
      </c>
      <c r="B14" s="15">
        <v>2</v>
      </c>
      <c r="C14" s="16">
        <v>3</v>
      </c>
      <c r="D14" s="15">
        <v>4</v>
      </c>
      <c r="E14" s="21">
        <v>5</v>
      </c>
      <c r="F14" s="23">
        <v>6</v>
      </c>
      <c r="G14" s="23">
        <v>7</v>
      </c>
      <c r="H14" s="23">
        <v>8</v>
      </c>
      <c r="I14" s="22">
        <v>9</v>
      </c>
      <c r="J14" s="17">
        <v>10</v>
      </c>
      <c r="K14" s="18">
        <v>11</v>
      </c>
      <c r="L14" s="18">
        <v>12</v>
      </c>
      <c r="M14" s="18">
        <v>13</v>
      </c>
      <c r="N14" s="18">
        <v>14</v>
      </c>
      <c r="O14" s="18">
        <v>15</v>
      </c>
      <c r="P14" s="18">
        <v>16</v>
      </c>
    </row>
    <row r="15" spans="1:18" ht="45" x14ac:dyDescent="0.25">
      <c r="A15" s="8">
        <v>1</v>
      </c>
      <c r="B15" s="24" t="s">
        <v>28</v>
      </c>
      <c r="C15" s="20" t="s">
        <v>33</v>
      </c>
      <c r="D15" s="25" t="s">
        <v>32</v>
      </c>
      <c r="E15" s="26">
        <v>190</v>
      </c>
      <c r="F15" s="27">
        <v>347.89</v>
      </c>
      <c r="G15" s="27">
        <v>400</v>
      </c>
      <c r="H15" s="27">
        <v>380</v>
      </c>
      <c r="I15" s="28" t="s">
        <v>18</v>
      </c>
      <c r="J15" s="29" t="s">
        <v>18</v>
      </c>
      <c r="K15" s="30">
        <f>SMALL(F15:H15,1)</f>
        <v>347.89</v>
      </c>
      <c r="L15" s="31" t="s">
        <v>18</v>
      </c>
      <c r="M15" s="31" t="s">
        <v>18</v>
      </c>
      <c r="N15" s="31" t="s">
        <v>18</v>
      </c>
      <c r="O15" s="30">
        <f>K15</f>
        <v>347.89</v>
      </c>
      <c r="P15" s="12">
        <f>O15*E15</f>
        <v>66099.099999999991</v>
      </c>
    </row>
    <row r="16" spans="1:18" x14ac:dyDescent="0.25">
      <c r="A16" s="6"/>
      <c r="B16" s="62" t="s">
        <v>14</v>
      </c>
      <c r="C16" s="62"/>
      <c r="D16" s="62"/>
      <c r="E16" s="62"/>
      <c r="F16" s="62"/>
      <c r="G16" s="62"/>
      <c r="H16" s="62"/>
      <c r="I16" s="62"/>
      <c r="J16" s="62"/>
      <c r="K16" s="62"/>
      <c r="L16" s="62"/>
      <c r="M16" s="62"/>
      <c r="N16" s="62"/>
      <c r="O16" s="62"/>
      <c r="P16" s="13">
        <f>SUM(P15:P15)</f>
        <v>66099.099999999991</v>
      </c>
    </row>
    <row r="17" spans="1:16" ht="97.5" customHeight="1" x14ac:dyDescent="0.25">
      <c r="A17" s="33" t="s">
        <v>31</v>
      </c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</row>
    <row r="18" spans="1:16" ht="14.45" customHeight="1" x14ac:dyDescent="0.25">
      <c r="A18" s="49" t="s">
        <v>29</v>
      </c>
      <c r="B18" s="50"/>
      <c r="C18" s="50"/>
      <c r="D18" s="50"/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0"/>
    </row>
    <row r="19" spans="1:16" x14ac:dyDescent="0.25">
      <c r="A19" s="51"/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</row>
  </sheetData>
  <mergeCells count="23">
    <mergeCell ref="A18:P18"/>
    <mergeCell ref="A19:P19"/>
    <mergeCell ref="N10:N13"/>
    <mergeCell ref="F12:F13"/>
    <mergeCell ref="I12:I13"/>
    <mergeCell ref="J12:J13"/>
    <mergeCell ref="F10:J11"/>
    <mergeCell ref="M10:M13"/>
    <mergeCell ref="B16:O16"/>
    <mergeCell ref="A8:P8"/>
    <mergeCell ref="A17:P17"/>
    <mergeCell ref="A7:P7"/>
    <mergeCell ref="A10:A13"/>
    <mergeCell ref="B10:B13"/>
    <mergeCell ref="C10:C13"/>
    <mergeCell ref="E10:E13"/>
    <mergeCell ref="K10:K13"/>
    <mergeCell ref="L10:L13"/>
    <mergeCell ref="G12:G13"/>
    <mergeCell ref="H12:H13"/>
    <mergeCell ref="O10:O13"/>
    <mergeCell ref="P10:P13"/>
    <mergeCell ref="D10:D13"/>
  </mergeCells>
  <pageMargins left="3.937007874015748E-2" right="3.937007874015748E-2" top="0.39370078740157483" bottom="0.19685039370078741" header="0" footer="0"/>
  <pageSetup paperSize="9" scale="8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6:A7"/>
  <sheetViews>
    <sheetView workbookViewId="0">
      <selection activeCell="E14" sqref="E14"/>
    </sheetView>
  </sheetViews>
  <sheetFormatPr defaultRowHeight="15" x14ac:dyDescent="0.25"/>
  <cols>
    <col min="1" max="1" width="79.7109375" customWidth="1"/>
  </cols>
  <sheetData>
    <row r="6" spans="1:1" ht="63" x14ac:dyDescent="0.25">
      <c r="A6" s="10" t="s">
        <v>16</v>
      </c>
    </row>
    <row r="7" spans="1:1" ht="15.75" x14ac:dyDescent="0.25">
      <c r="A7" s="9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2026-05-06T10:48:31Z</dcterms:modified>
</cp:coreProperties>
</file>