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ЗАКУПКИ\48\48 сад\2026\компесор на холодильник\"/>
    </mc:Choice>
  </mc:AlternateContent>
  <xr:revisionPtr revIDLastSave="0" documentId="13_ncr:1_{25E753EB-E444-4460-B301-DDE413CE0D50}" xr6:coauthVersionLast="36" xr6:coauthVersionMax="36" xr10:uidLastSave="{00000000-0000-0000-0000-000000000000}"/>
  <bookViews>
    <workbookView xWindow="636" yWindow="600" windowWidth="27492" windowHeight="11952" xr2:uid="{00000000-000D-0000-FFFF-FFFF00000000}"/>
  </bookViews>
  <sheets>
    <sheet name="Лист2" sheetId="1" r:id="rId1"/>
  </sheets>
  <calcPr calcId="191029"/>
</workbook>
</file>

<file path=xl/calcChain.xml><?xml version="1.0" encoding="utf-8"?>
<calcChain xmlns="http://schemas.openxmlformats.org/spreadsheetml/2006/main">
  <c r="I17" i="1" l="1"/>
  <c r="M17" i="1" l="1"/>
  <c r="N17" i="1" l="1"/>
  <c r="N18" i="1" s="1"/>
</calcChain>
</file>

<file path=xl/sharedStrings.xml><?xml version="1.0" encoding="utf-8"?>
<sst xmlns="http://schemas.openxmlformats.org/spreadsheetml/2006/main" count="36" uniqueCount="34">
  <si>
    <t>СОГЛАСОВАНО</t>
  </si>
  <si>
    <t>УТВЕРЖДАЮ</t>
  </si>
  <si>
    <t>Пушкинского района Санкт-Петербурга</t>
  </si>
  <si>
    <t>________________ Бойцова  О.И.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</si>
  <si>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</si>
  <si>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</si>
  <si>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и Код ККН</t>
  </si>
  <si>
    <t>Ед. изм.</t>
  </si>
  <si>
    <t>Кол-во</t>
  </si>
  <si>
    <t>Наименьшая цена за ед. руб.</t>
  </si>
  <si>
    <t>Цена из реестра товаров руб.</t>
  </si>
  <si>
    <t xml:space="preserve">Цена из реестра контрактов руб. </t>
  </si>
  <si>
    <t>Цена из распоряж КГЗ №100-р руб.</t>
  </si>
  <si>
    <t>-</t>
  </si>
  <si>
    <t>Расчет составил: специалист по закупкам___________________ Ибрагимова М.М.</t>
  </si>
  <si>
    <t xml:space="preserve">Наименование товаров, работ, услуг </t>
  </si>
  <si>
    <t xml:space="preserve">Заведующий  
ГБДОУ детский сад № 48 </t>
  </si>
  <si>
    <t>администрации Пушкинского района 
Санкт-Петербурга</t>
  </si>
  <si>
    <t>Наименьшая цена за ед. из столбцов             с 6-12              руб.</t>
  </si>
  <si>
    <t>шт</t>
  </si>
  <si>
    <t xml:space="preserve">Начальник отдела образования </t>
  </si>
  <si>
    <t>____________ Орловская И.Н.</t>
  </si>
  <si>
    <t>Начальная (максимальная) цена контракта определена в соответствии с требованиями статьи 22 Закона о контрактной системе и методических рекомендаций по применению методов определения начальной (максимальной) цены контрактов, утвержденных приказом Минэкономразвития РФ от 02.10.2013 № 567 посредством применения следующего метода: метод сопоставимых рыночных цен (анализ рынка).  
В целях соблюдения Постановление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и в соответствии с п. 3.7.4.  Приложения III «Определение НМЦК методом сопоставимых рыночных цен (анализа рынка)» Методических рекомендаций Заказчиком был осуществлен сбор и анализ общедоступной ценовой информации, к которой относится в том числе:
 «…п.3.7.4.5. информация о ценах товаров, работ, услуг, содержащаяся в официальных источниках информации уполномоченных государственных органов и муниципальных органов в соответствии с законодательством Российской Федерации, законодательством субъектов Российской Федерации, муниципальными нормативными правовыми актами, в официальных источниках информации иностранных государств, международных организаций или иных общедоступных изданиях;…», а именно использована ценовая информация полученная от патенциальных поставщиков.
Цена контракта формируется участником закупки на основе прилагаемого заказчиком расчета и обоснования начальной (максимальной) цены контракта, с учетом всех расходов, в том числе расходы на перевозку, погрузку и разгрузку, доставку, страхование, уплату таможенных пошлин, налогов, сборов и других обязательных платежей.</t>
  </si>
  <si>
    <t>«___» ___________ 2026 г.</t>
  </si>
  <si>
    <t>«____»___________ 2026 г.</t>
  </si>
  <si>
    <t>ИТОГО, с НДС :</t>
  </si>
  <si>
    <t>на поставку компрессора для холодильника для нужд ГБДОУ детский сад № 48 Пушкинского района Санкт-Петербурга</t>
  </si>
  <si>
    <t>Компрессор</t>
  </si>
  <si>
    <t>28.13.23.000</t>
  </si>
  <si>
    <t xml:space="preserve">КП № 1       (Вх № 18/1 от 06.05.26 г.) </t>
  </si>
  <si>
    <t xml:space="preserve">КП № 2       (Вх № 18/2 от 06.05.26 г.)  </t>
  </si>
  <si>
    <t xml:space="preserve">КП № 3            (Вх № 18/3 от 06.05.26 г.) </t>
  </si>
  <si>
    <t>Цена за ед., руб.  без НДС</t>
  </si>
  <si>
    <t>Итого по позиции           без НДС             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</si>
</sst>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2" fillId="0" borderId="0" xfId="0" applyNumberFormat="1" applyFont="1"/>
    <xf numFmtId="0" fontId="4" fillId="0" borderId="0" xfId="0" applyNumberFormat="1" applyFont="1" applyAlignment="1">
      <alignment horizontal="left" vertical="center" wrapText="1"/>
    </xf>
    <xf numFmtId="0" fontId="7" fillId="0" borderId="0" xfId="0" applyNumberFormat="1" applyFont="1" applyAlignment="1">
      <alignment wrapText="1"/>
    </xf>
    <xf numFmtId="0" fontId="11" fillId="0" borderId="9" xfId="0" applyNumberFormat="1" applyFont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top" wrapText="1"/>
    </xf>
    <xf numFmtId="0" fontId="3" fillId="0" borderId="10" xfId="0" applyNumberFormat="1" applyFont="1" applyBorder="1" applyAlignment="1">
      <alignment horizontal="center" vertical="center" wrapText="1"/>
    </xf>
    <xf numFmtId="0" fontId="16" fillId="0" borderId="0" xfId="0" applyFont="1"/>
    <xf numFmtId="0" fontId="1" fillId="0" borderId="0" xfId="0" applyFont="1"/>
    <xf numFmtId="0" fontId="15" fillId="0" borderId="0" xfId="0" applyFont="1" applyBorder="1" applyAlignment="1">
      <alignment horizontal="left" vertical="center" wrapText="1"/>
    </xf>
    <xf numFmtId="0" fontId="15" fillId="0" borderId="0" xfId="0" applyFont="1"/>
    <xf numFmtId="0" fontId="15" fillId="0" borderId="0" xfId="0" applyFont="1" applyAlignment="1"/>
    <xf numFmtId="0" fontId="17" fillId="0" borderId="0" xfId="0" applyFont="1"/>
    <xf numFmtId="0" fontId="11" fillId="0" borderId="10" xfId="0" applyNumberFormat="1" applyFont="1" applyBorder="1" applyAlignment="1">
      <alignment horizontal="center" vertical="center" wrapText="1"/>
    </xf>
    <xf numFmtId="1" fontId="12" fillId="0" borderId="10" xfId="0" applyNumberFormat="1" applyFont="1" applyBorder="1" applyAlignment="1">
      <alignment horizontal="center" vertical="center" shrinkToFit="1"/>
    </xf>
    <xf numFmtId="4" fontId="12" fillId="0" borderId="10" xfId="0" applyNumberFormat="1" applyFont="1" applyBorder="1" applyAlignment="1">
      <alignment horizontal="center" vertical="center" shrinkToFit="1"/>
    </xf>
    <xf numFmtId="4" fontId="13" fillId="0" borderId="10" xfId="0" applyNumberFormat="1" applyFont="1" applyBorder="1" applyAlignment="1">
      <alignment horizontal="center" vertical="center" wrapText="1"/>
    </xf>
    <xf numFmtId="0" fontId="18" fillId="2" borderId="10" xfId="0" applyNumberFormat="1" applyFont="1" applyFill="1" applyBorder="1" applyAlignment="1">
      <alignment horizontal="center" vertical="center" wrapText="1"/>
    </xf>
    <xf numFmtId="4" fontId="14" fillId="0" borderId="10" xfId="0" applyNumberFormat="1" applyFont="1" applyBorder="1" applyAlignment="1">
      <alignment horizontal="center" vertical="center" wrapText="1"/>
    </xf>
    <xf numFmtId="0" fontId="4" fillId="0" borderId="0" xfId="0" applyFont="1"/>
    <xf numFmtId="0" fontId="17" fillId="2" borderId="1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9" fillId="0" borderId="8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8" xfId="0" applyNumberFormat="1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left"/>
    </xf>
    <xf numFmtId="0" fontId="4" fillId="0" borderId="0" xfId="0" applyNumberFormat="1" applyFont="1" applyAlignment="1">
      <alignment horizontal="justify"/>
    </xf>
    <xf numFmtId="0" fontId="4" fillId="0" borderId="0" xfId="0" applyNumberFormat="1" applyFont="1" applyAlignment="1">
      <alignment horizontal="left" vertical="top" wrapText="1"/>
    </xf>
    <xf numFmtId="0" fontId="5" fillId="0" borderId="10" xfId="0" applyNumberFormat="1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29804" y="6534785"/>
    <xdr:ext cx="281178" cy="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1"/>
  <sheetViews>
    <sheetView tabSelected="1" workbookViewId="0">
      <selection activeCell="A18" sqref="A18:M18"/>
    </sheetView>
  </sheetViews>
  <sheetFormatPr defaultColWidth="9.109375" defaultRowHeight="14.4" x14ac:dyDescent="0.3"/>
  <cols>
    <col min="1" max="1" width="4.109375" customWidth="1"/>
    <col min="2" max="2" width="33.33203125" customWidth="1"/>
    <col min="3" max="3" width="14.77734375" customWidth="1"/>
    <col min="4" max="4" width="6.44140625" customWidth="1"/>
    <col min="5" max="5" width="8.109375" customWidth="1"/>
    <col min="6" max="8" width="10.6640625" customWidth="1"/>
    <col min="9" max="9" width="9" customWidth="1"/>
    <col min="10" max="10" width="9.6640625" customWidth="1"/>
    <col min="11" max="11" width="10.44140625" customWidth="1"/>
    <col min="12" max="12" width="11" customWidth="1"/>
    <col min="13" max="14" width="11.5546875" customWidth="1"/>
    <col min="15" max="16" width="9.109375" customWidth="1"/>
    <col min="17" max="17" width="12.33203125" customWidth="1"/>
  </cols>
  <sheetData>
    <row r="1" spans="1:17" x14ac:dyDescent="0.3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1"/>
      <c r="N1" s="1"/>
    </row>
    <row r="2" spans="1:17" x14ac:dyDescent="0.3">
      <c r="A2" s="1"/>
      <c r="B2" s="6" t="s">
        <v>0</v>
      </c>
      <c r="C2" s="7"/>
      <c r="D2" s="7"/>
      <c r="E2" s="8"/>
      <c r="F2" s="8"/>
      <c r="G2" s="8"/>
      <c r="H2" s="8"/>
      <c r="I2" s="6" t="s">
        <v>1</v>
      </c>
      <c r="J2" s="7"/>
      <c r="K2" s="7"/>
      <c r="L2" s="7"/>
    </row>
    <row r="3" spans="1:17" x14ac:dyDescent="0.3">
      <c r="A3" s="1"/>
      <c r="B3" s="18" t="s">
        <v>20</v>
      </c>
      <c r="C3" s="7"/>
      <c r="D3" s="7"/>
      <c r="E3" s="8"/>
      <c r="F3" s="8"/>
      <c r="G3" s="8"/>
      <c r="H3" s="8"/>
      <c r="I3" s="10" t="s">
        <v>16</v>
      </c>
      <c r="J3" s="7"/>
      <c r="K3" s="7"/>
      <c r="L3" s="7"/>
    </row>
    <row r="4" spans="1:17" x14ac:dyDescent="0.3">
      <c r="A4" s="1"/>
      <c r="B4" s="9" t="s">
        <v>17</v>
      </c>
      <c r="C4" s="7"/>
      <c r="D4" s="7"/>
      <c r="E4" s="8"/>
      <c r="F4" s="8"/>
      <c r="G4" s="8"/>
      <c r="H4" s="8"/>
      <c r="I4" s="11" t="s">
        <v>2</v>
      </c>
      <c r="J4" s="7"/>
      <c r="K4" s="7"/>
      <c r="L4" s="7"/>
    </row>
    <row r="5" spans="1:17" x14ac:dyDescent="0.3">
      <c r="A5" s="1"/>
      <c r="B5" s="9"/>
      <c r="C5" s="7"/>
      <c r="D5" s="7"/>
      <c r="E5" s="8"/>
      <c r="F5" s="8"/>
      <c r="G5" s="8"/>
      <c r="H5" s="8"/>
      <c r="I5" s="11"/>
      <c r="J5" s="7"/>
      <c r="K5" s="7"/>
      <c r="L5" s="7"/>
    </row>
    <row r="6" spans="1:17" x14ac:dyDescent="0.3">
      <c r="A6" s="1"/>
      <c r="B6" s="18" t="s">
        <v>21</v>
      </c>
      <c r="C6" s="7"/>
      <c r="D6" s="7"/>
      <c r="E6" s="8"/>
      <c r="F6" s="8"/>
      <c r="G6" s="8"/>
      <c r="H6" s="8"/>
      <c r="I6" s="11" t="s">
        <v>3</v>
      </c>
      <c r="J6" s="7"/>
      <c r="K6" s="7"/>
      <c r="L6" s="7"/>
    </row>
    <row r="7" spans="1:17" x14ac:dyDescent="0.3">
      <c r="A7" s="1"/>
      <c r="B7" s="18" t="s">
        <v>23</v>
      </c>
      <c r="C7" s="7"/>
      <c r="D7" s="7"/>
      <c r="E7" s="8"/>
      <c r="F7" s="8"/>
      <c r="G7" s="8"/>
      <c r="H7" s="8"/>
      <c r="I7" s="11" t="s">
        <v>24</v>
      </c>
      <c r="J7" s="7"/>
      <c r="K7" s="7"/>
      <c r="L7" s="7"/>
    </row>
    <row r="8" spans="1:17" ht="10.199999999999999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7" ht="19.5" customHeight="1" x14ac:dyDescent="0.3">
      <c r="A9" s="21" t="s">
        <v>4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7" ht="14.4" customHeight="1" x14ac:dyDescent="0.3">
      <c r="A10" s="22" t="s">
        <v>26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"/>
      <c r="P10" s="2"/>
      <c r="Q10" s="2"/>
    </row>
    <row r="12" spans="1:17" ht="14.4" customHeight="1" x14ac:dyDescent="0.3">
      <c r="A12" s="23" t="s">
        <v>5</v>
      </c>
      <c r="B12" s="37" t="s">
        <v>15</v>
      </c>
      <c r="C12" s="23" t="s">
        <v>6</v>
      </c>
      <c r="D12" s="23" t="s">
        <v>7</v>
      </c>
      <c r="E12" s="23" t="s">
        <v>8</v>
      </c>
      <c r="F12" s="23" t="s">
        <v>32</v>
      </c>
      <c r="G12" s="24"/>
      <c r="H12" s="25"/>
      <c r="I12" s="29" t="s">
        <v>9</v>
      </c>
      <c r="J12" s="29" t="s">
        <v>10</v>
      </c>
      <c r="K12" s="32" t="s">
        <v>11</v>
      </c>
      <c r="L12" s="29" t="s">
        <v>12</v>
      </c>
      <c r="M12" s="29" t="s">
        <v>18</v>
      </c>
      <c r="N12" s="29" t="s">
        <v>33</v>
      </c>
    </row>
    <row r="13" spans="1:17" ht="15" customHeight="1" x14ac:dyDescent="0.3">
      <c r="A13" s="35"/>
      <c r="B13" s="35"/>
      <c r="C13" s="35"/>
      <c r="D13" s="35"/>
      <c r="E13" s="35"/>
      <c r="F13" s="26"/>
      <c r="G13" s="27"/>
      <c r="H13" s="28"/>
      <c r="I13" s="30"/>
      <c r="J13" s="30"/>
      <c r="K13" s="33"/>
      <c r="L13" s="30"/>
      <c r="M13" s="30"/>
      <c r="N13" s="30"/>
    </row>
    <row r="14" spans="1:17" ht="14.4" customHeight="1" x14ac:dyDescent="0.3">
      <c r="A14" s="35"/>
      <c r="B14" s="35"/>
      <c r="C14" s="35"/>
      <c r="D14" s="35"/>
      <c r="E14" s="35"/>
      <c r="F14" s="38" t="s">
        <v>29</v>
      </c>
      <c r="G14" s="38" t="s">
        <v>30</v>
      </c>
      <c r="H14" s="38" t="s">
        <v>31</v>
      </c>
      <c r="I14" s="30"/>
      <c r="J14" s="30"/>
      <c r="K14" s="33"/>
      <c r="L14" s="30"/>
      <c r="M14" s="30"/>
      <c r="N14" s="30"/>
    </row>
    <row r="15" spans="1:17" ht="33" customHeight="1" x14ac:dyDescent="0.3">
      <c r="A15" s="36"/>
      <c r="B15" s="36"/>
      <c r="C15" s="36"/>
      <c r="D15" s="36"/>
      <c r="E15" s="36"/>
      <c r="F15" s="39"/>
      <c r="G15" s="39"/>
      <c r="H15" s="39"/>
      <c r="I15" s="31"/>
      <c r="J15" s="31"/>
      <c r="K15" s="34"/>
      <c r="L15" s="31"/>
      <c r="M15" s="31"/>
      <c r="N15" s="31"/>
    </row>
    <row r="16" spans="1:17" x14ac:dyDescent="0.3">
      <c r="A16" s="3">
        <v>1</v>
      </c>
      <c r="B16" s="3">
        <v>2</v>
      </c>
      <c r="C16" s="4">
        <v>3</v>
      </c>
      <c r="D16" s="3">
        <v>4</v>
      </c>
      <c r="E16" s="4">
        <v>5</v>
      </c>
      <c r="F16" s="3">
        <v>6</v>
      </c>
      <c r="G16" s="4">
        <v>7</v>
      </c>
      <c r="H16" s="3">
        <v>8</v>
      </c>
      <c r="I16" s="4">
        <v>9</v>
      </c>
      <c r="J16" s="3">
        <v>10</v>
      </c>
      <c r="K16" s="4">
        <v>11</v>
      </c>
      <c r="L16" s="3">
        <v>12</v>
      </c>
      <c r="M16" s="4">
        <v>13</v>
      </c>
      <c r="N16" s="3">
        <v>14</v>
      </c>
    </row>
    <row r="17" spans="1:14" ht="15.6" x14ac:dyDescent="0.3">
      <c r="A17" s="12">
        <v>1</v>
      </c>
      <c r="B17" s="19" t="s">
        <v>27</v>
      </c>
      <c r="C17" s="16" t="s">
        <v>28</v>
      </c>
      <c r="D17" s="5" t="s">
        <v>19</v>
      </c>
      <c r="E17" s="13">
        <v>1</v>
      </c>
      <c r="F17" s="14">
        <v>7000</v>
      </c>
      <c r="G17" s="14">
        <v>8250</v>
      </c>
      <c r="H17" s="14">
        <v>8100</v>
      </c>
      <c r="I17" s="14">
        <f>F17</f>
        <v>7000</v>
      </c>
      <c r="J17" s="15" t="s">
        <v>13</v>
      </c>
      <c r="K17" s="15" t="s">
        <v>13</v>
      </c>
      <c r="L17" s="15" t="s">
        <v>13</v>
      </c>
      <c r="M17" s="14">
        <f>I17</f>
        <v>7000</v>
      </c>
      <c r="N17" s="15">
        <f>M17*E17</f>
        <v>7000</v>
      </c>
    </row>
    <row r="18" spans="1:14" ht="15.6" x14ac:dyDescent="0.3">
      <c r="A18" s="43" t="s">
        <v>25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17">
        <f>SUM(N17:N17)</f>
        <v>7000</v>
      </c>
    </row>
    <row r="19" spans="1:14" ht="194.4" customHeight="1" x14ac:dyDescent="0.3">
      <c r="A19" s="42" t="s">
        <v>22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0" spans="1:14" ht="33.6" customHeight="1" x14ac:dyDescent="0.3">
      <c r="A20" s="41" t="s">
        <v>14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</row>
    <row r="21" spans="1:14" x14ac:dyDescent="0.3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</row>
  </sheetData>
  <mergeCells count="22">
    <mergeCell ref="F14:F15"/>
    <mergeCell ref="A21:N21"/>
    <mergeCell ref="H14:H15"/>
    <mergeCell ref="A20:N20"/>
    <mergeCell ref="A19:N19"/>
    <mergeCell ref="A18:M18"/>
    <mergeCell ref="A1:L1"/>
    <mergeCell ref="A9:N9"/>
    <mergeCell ref="A10:N10"/>
    <mergeCell ref="F12:H13"/>
    <mergeCell ref="N12:N15"/>
    <mergeCell ref="M12:M15"/>
    <mergeCell ref="L12:L15"/>
    <mergeCell ref="K12:K15"/>
    <mergeCell ref="J12:J15"/>
    <mergeCell ref="I12:I15"/>
    <mergeCell ref="E12:E15"/>
    <mergeCell ref="D12:D15"/>
    <mergeCell ref="C12:C15"/>
    <mergeCell ref="B12:B15"/>
    <mergeCell ref="A12:A15"/>
    <mergeCell ref="G14:G15"/>
  </mergeCells>
  <pageMargins left="0.25" right="0.25" top="0.75" bottom="0.75" header="0.30000001192092901" footer="0.30000001192092901"/>
  <pageSetup paperSize="9" scale="8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2026-05-12T08:36:47Z</cp:lastPrinted>
  <dcterms:modified xsi:type="dcterms:W3CDTF">2026-05-12T08:37:50Z</dcterms:modified>
</cp:coreProperties>
</file>