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/>
  <c r="F9"/>
  <c r="I9" s="1"/>
  <c r="L9" s="1"/>
  <c r="L10" s="1"/>
  <c r="K9" l="1"/>
</calcChain>
</file>

<file path=xl/sharedStrings.xml><?xml version="1.0" encoding="utf-8"?>
<sst xmlns="http://schemas.openxmlformats.org/spreadsheetml/2006/main" count="22" uniqueCount="22">
  <si>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</si>
  <si>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</si>
  <si>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</si>
  <si>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</si>
  <si>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</si>
  <si>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</si>
  <si>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</si>
  <si>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</si>
  <si>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</si>
  <si>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</si>
  <si>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</si>
  <si>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</si>
  <si>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</si>
  <si>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</si>
  <si>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</si>
  <si>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</si>
  <si>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</si>
  <si>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</si>
  <si>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</si>
  <si>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Обоснование и расчет начальной (максимальной) цены контракта
На оказание услуг по замене и настройке приборов КСОБ  для Государственного бюджетного общеобразовательного учреждения средняя общеобразовательная школа № 478 Красногвардейского района Санкт-Петербурга, для нужд Санкт-Петербурга в 2026г.
Метод сопоставимых рыночных цен (анализ рынка)</t>
  </si>
  <si>
    <t>Заказчиком были направлены запросы № 117 от 08.05.2026г о предоставлении ценовой информации 5-ти поставщикам, обладающим опытом поставки соответствующих товаров,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исполнителей): ИЦИ №1 - КП 1 вх № 112 от 08.05.2026; ИЦИ №2 - КП 2 вх № 113 от 08.05.2026; ИЦИ №3- КП 3 вх №114 от 08.05.2026</t>
  </si>
  <si>
    <t xml:space="preserve">Оказание услуг по замене и настройке «Конвертера» для объединения приборов, пультов  и панелей расширения в сеть Ethernet 
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</si>
</sst>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542925</xdr:rowOff>
    </xdr:from>
    <xdr:to>
      <xdr:col>11</xdr:col>
      <xdr:colOff>781050</xdr:colOff>
      <xdr:row>6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6</xdr:row>
      <xdr:rowOff>847725</xdr:rowOff>
    </xdr:from>
    <xdr:to>
      <xdr:col>11</xdr:col>
      <xdr:colOff>15387</xdr:colOff>
      <xdr:row>6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654206</xdr:colOff>
      <xdr:row>6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9</xdr:row>
      <xdr:rowOff>19050</xdr:rowOff>
    </xdr:from>
    <xdr:to>
      <xdr:col>10</xdr:col>
      <xdr:colOff>225425</xdr:colOff>
      <xdr:row>9</xdr:row>
      <xdr:rowOff>187325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9"/>
  <sheetViews>
    <sheetView tabSelected="1" workbookViewId="0">
      <selection activeCell="E9" sqref="E9"/>
    </sheetView>
  </sheetViews>
  <sheetFormatPr defaultRowHeight="15"/>
  <cols>
    <col min="2" max="2" width="18.140625" customWidth="1"/>
    <col min="8" max="8" width="9.7109375" customWidth="1"/>
    <col min="9" max="9" width="11.5703125" customWidth="1"/>
    <col min="10" max="10" width="10.85546875" customWidth="1"/>
    <col min="12" max="12" width="12.85546875" customWidth="1"/>
  </cols>
  <sheetData>
    <row r="1" spans="1:12" ht="9.75" customHeight="1"/>
    <row r="2" spans="1:12" ht="57.75" customHeight="1">
      <c r="A2" s="14" t="s">
        <v>19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48.75" customHeight="1">
      <c r="A3" s="16" t="s">
        <v>18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2" ht="74.25" customHeight="1">
      <c r="A4" s="17" t="s">
        <v>20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6" customHeight="1"/>
    <row r="6" spans="1:12" ht="36" customHeight="1">
      <c r="A6" s="19" t="s">
        <v>0</v>
      </c>
      <c r="B6" s="19" t="s">
        <v>1</v>
      </c>
      <c r="C6" s="19" t="s">
        <v>2</v>
      </c>
      <c r="D6" s="19"/>
      <c r="E6" s="19"/>
      <c r="F6" s="19"/>
      <c r="G6" s="19" t="s">
        <v>6</v>
      </c>
      <c r="H6" s="19" t="s">
        <v>7</v>
      </c>
      <c r="I6" s="19" t="s">
        <v>8</v>
      </c>
      <c r="J6" s="19"/>
      <c r="K6" s="19"/>
      <c r="L6" s="2" t="s">
        <v>17</v>
      </c>
    </row>
    <row r="7" spans="1:12" ht="106.5" customHeight="1">
      <c r="A7" s="19"/>
      <c r="B7" s="19"/>
      <c r="C7" s="3" t="s">
        <v>3</v>
      </c>
      <c r="D7" s="3" t="s">
        <v>4</v>
      </c>
      <c r="E7" s="3" t="s">
        <v>5</v>
      </c>
      <c r="F7" s="3"/>
      <c r="G7" s="19"/>
      <c r="H7" s="19"/>
      <c r="I7" s="3" t="s">
        <v>9</v>
      </c>
      <c r="J7" s="4" t="s">
        <v>10</v>
      </c>
      <c r="K7" s="4" t="s">
        <v>11</v>
      </c>
      <c r="L7" s="3"/>
    </row>
    <row r="8" spans="1:12" ht="60">
      <c r="A8" s="1">
        <v>1</v>
      </c>
      <c r="B8" s="1">
        <v>2</v>
      </c>
      <c r="C8" s="1">
        <v>3</v>
      </c>
      <c r="D8" s="1">
        <v>4</v>
      </c>
      <c r="E8" s="1">
        <v>5</v>
      </c>
      <c r="F8" s="1" t="s">
        <v>12</v>
      </c>
      <c r="G8" s="1">
        <v>7</v>
      </c>
      <c r="H8" s="1" t="s">
        <v>13</v>
      </c>
      <c r="I8" s="1" t="s">
        <v>14</v>
      </c>
      <c r="J8" s="1">
        <v>10</v>
      </c>
      <c r="K8" s="1">
        <v>11</v>
      </c>
      <c r="L8" s="1" t="s">
        <v>15</v>
      </c>
    </row>
    <row r="9" spans="1:12" ht="129" customHeight="1">
      <c r="A9" s="6">
        <v>1</v>
      </c>
      <c r="B9" s="7" t="s">
        <v>21</v>
      </c>
      <c r="C9" s="8">
        <v>217500</v>
      </c>
      <c r="D9" s="8">
        <v>220000</v>
      </c>
      <c r="E9" s="8">
        <v>230000</v>
      </c>
      <c r="F9" s="8">
        <f>C9+D9+E9</f>
        <v>667500</v>
      </c>
      <c r="G9" s="6">
        <v>1</v>
      </c>
      <c r="H9" s="6">
        <v>3</v>
      </c>
      <c r="I9" s="8">
        <f>ROUND(F9/H9,2)</f>
        <v>222500</v>
      </c>
      <c r="J9" s="8">
        <f>STDEV(C9:E9)</f>
        <v>6614.3782776614762</v>
      </c>
      <c r="K9" s="9">
        <f>J9/I9</f>
        <v>2.9727542820950456E-2</v>
      </c>
      <c r="L9" s="8">
        <f>G9*I9</f>
        <v>222500</v>
      </c>
    </row>
    <row r="10" spans="1:12" ht="27" customHeight="1">
      <c r="A10" s="12" t="s">
        <v>16</v>
      </c>
      <c r="B10" s="12"/>
      <c r="C10" s="12"/>
      <c r="D10" s="12"/>
      <c r="E10" s="12"/>
      <c r="F10" s="12"/>
      <c r="G10" s="12"/>
      <c r="H10" s="12"/>
      <c r="I10" s="12"/>
      <c r="J10" s="13"/>
      <c r="K10" s="13"/>
      <c r="L10" s="5">
        <f>SUM(L9:L9)</f>
        <v>222500</v>
      </c>
    </row>
    <row r="11" spans="1:12" ht="10.5" customHeight="1"/>
    <row r="12" spans="1:12" ht="12.7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spans="1:12" ht="73.5" customHeight="1"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2" ht="44.25" customHeight="1"/>
    <row r="15" spans="1:12" ht="44.25" customHeight="1"/>
    <row r="16" spans="1:12" ht="44.25" customHeight="1"/>
    <row r="17" ht="44.25" customHeight="1"/>
    <row r="18" ht="44.25" customHeight="1"/>
    <row r="19" ht="44.25" customHeight="1"/>
    <row r="20" ht="44.25" customHeight="1"/>
    <row r="21" ht="44.25" customHeight="1"/>
    <row r="22" ht="44.25" customHeight="1"/>
    <row r="23" ht="44.25" customHeight="1"/>
    <row r="24" ht="44.25" customHeight="1"/>
    <row r="25" ht="44.25" customHeight="1"/>
    <row r="26" ht="44.25" customHeight="1"/>
    <row r="27" ht="44.25" customHeight="1"/>
    <row r="28" ht="44.25" customHeight="1"/>
    <row r="29" ht="44.25" customHeight="1"/>
    <row r="30" ht="44.25" customHeight="1"/>
    <row r="31" ht="44.25" customHeight="1"/>
    <row r="32" ht="44.25" customHeight="1"/>
    <row r="33" ht="44.25" customHeight="1"/>
    <row r="34" ht="44.25" customHeight="1"/>
    <row r="35" ht="44.25" customHeight="1"/>
    <row r="36" ht="44.25" customHeight="1"/>
    <row r="37" ht="44.25" customHeight="1"/>
    <row r="38" ht="44.25" customHeight="1"/>
    <row r="39" ht="44.25" customHeight="1"/>
    <row r="40" ht="44.25" customHeight="1"/>
    <row r="41" ht="44.25" customHeight="1"/>
    <row r="42" ht="44.25" customHeight="1"/>
    <row r="43" ht="44.25" customHeight="1"/>
    <row r="44" ht="44.25" customHeight="1"/>
    <row r="45" ht="44.25" customHeight="1"/>
    <row r="46" ht="44.25" customHeight="1"/>
    <row r="47" ht="44.25" customHeight="1"/>
    <row r="48" ht="44.25" customHeight="1"/>
    <row r="49" ht="44.25" customHeight="1"/>
    <row r="50" ht="44.25" customHeight="1"/>
    <row r="51" ht="44.25" customHeight="1"/>
    <row r="52" ht="44.25" customHeight="1"/>
    <row r="53" ht="44.25" customHeight="1"/>
    <row r="54" ht="44.25" customHeight="1"/>
    <row r="55" ht="44.25" customHeight="1"/>
    <row r="56" ht="44.25" customHeight="1"/>
    <row r="57" ht="44.25" customHeight="1"/>
    <row r="58" ht="44.25" customHeight="1"/>
    <row r="59" ht="44.25" customHeight="1"/>
  </sheetData>
  <mergeCells count="13">
    <mergeCell ref="A12:L12"/>
    <mergeCell ref="B13:L13"/>
    <mergeCell ref="A10:I10"/>
    <mergeCell ref="J10:K10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ageMargins left="0.19685039370078741" right="0.19685039370078741" top="0.15748031496062992" bottom="0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2026-05-20T05:56:46Z</dcterms:modified>
</cp:coreProperties>
</file>