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6440" windowHeight="7050" activeTab="2"/>
  </bookViews>
  <sheets>
    <sheet name="Лист2" sheetId="2" r:id="rId1"/>
    <sheet name="Лист3" sheetId="3" r:id="rId2"/>
    <sheet name="Лист1" sheetId="4" r:id="rId3"/>
  </sheets>
  <calcPr calcId="162913"/>
</workbook>
</file>

<file path=xl/calcChain.xml><?xml version="1.0" encoding="utf-8"?>
<calcChain xmlns="http://schemas.openxmlformats.org/spreadsheetml/2006/main">
  <c r="P18" i="4" l="1"/>
  <c r="K18" i="4" l="1"/>
  <c r="O18" i="4" s="1"/>
  <c r="P19" i="4" l="1"/>
  <c r="P19" i="2"/>
  <c r="P20" i="2" l="1"/>
  <c r="P18" i="2"/>
  <c r="P21" i="2" l="1"/>
</calcChain>
</file>

<file path=xl/sharedStrings.xml><?xml version="1.0" encoding="utf-8"?>
<sst xmlns="http://schemas.openxmlformats.org/spreadsheetml/2006/main" count="100" uniqueCount="49">
  <si>
    <t>СОГЛАСОВАНО</t>
  </si>
  <si>
    <t>УТВЕРЖДАЮ</t>
  </si>
  <si>
    <t xml:space="preserve">Начальник отдела образования </t>
  </si>
  <si>
    <t xml:space="preserve">администрации Пушкинского района </t>
  </si>
  <si>
    <t>Санкт-Петербурга</t>
  </si>
  <si>
    <t>____________Н. П. Микушева</t>
  </si>
  <si>
    <t>№ п/п</t>
  </si>
  <si>
    <t>Ед. изм.</t>
  </si>
  <si>
    <t>Кол-во</t>
  </si>
  <si>
    <t>Цена за ед., руб. с НДС</t>
  </si>
  <si>
    <t>Наименование товара</t>
  </si>
  <si>
    <t>«___» ___________ 202_ г.</t>
  </si>
  <si>
    <t>«____»___________ 202_ г.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</si>
  <si>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</si>
  <si>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</si>
  <si>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</si>
  <si>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</si>
  <si>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</si>
  <si>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___.____.202__</t>
  </si>
  <si>
    <t>Пушкинского района Санкт-Петербурга</t>
  </si>
  <si>
    <t>Ценовое предложение (ссылка) от____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</si>
  <si>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</si>
  <si>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</si>
  <si>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</si>
  <si>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</si>
  <si>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-</t>
  </si>
  <si>
    <t>Заведующий ГБДОУ детский сад № 38</t>
  </si>
  <si>
    <t>Я.Л Егорова</t>
  </si>
  <si>
    <t>ИТОГО, в.т. НДС:</t>
  </si>
  <si>
    <t>шт</t>
  </si>
  <si>
    <t xml:space="preserve">   на поставку запасных частей для плиты электрической ГБДОУ детский сад № 38 Пушкинского района Санкт-Петербурга.
</t>
  </si>
  <si>
    <t>компл.</t>
  </si>
  <si>
    <t>Расчет-обоснование цены контракта, заключаемого с единственным поставщиком (подрядчиком, исполнителем) на поставку развивающих пособий для ГБДОУ детский сад № 38 Пушкинского района Санкт-Петербурга.</t>
  </si>
  <si>
    <t>Компас школьный</t>
  </si>
  <si>
    <t>Микроскоп</t>
  </si>
  <si>
    <t>Весы учебные с гирями</t>
  </si>
  <si>
    <t>Ценовое предложение №1 (КП № 234 от 13.08.2021)</t>
  </si>
  <si>
    <t>Ценовое предложение №2 (КП № 229 от  13.08.2021)</t>
  </si>
  <si>
    <t>Ценовое предложение №3 (КП № 225 от  13.08.2021)</t>
  </si>
  <si>
    <t>Расчет составил: специалист по закупкам_________________________Кравцова К.А.</t>
  </si>
  <si>
    <t>____________И.Н. Орловская</t>
  </si>
  <si>
    <t>Начальник отдела образования</t>
  </si>
  <si>
    <t>шт.</t>
  </si>
  <si>
    <t>Расчет-обоснование цены контракта, заключаемого с единственным поставщиком (подрядчиком, исполнителем) на оказание услуг по поверке манометров в ГБДОУ детский сад № 38 Пушкинского района Санкт-Петербурга.</t>
  </si>
  <si>
    <t xml:space="preserve"> Поверка манометра технического</t>
  </si>
  <si>
    <t>Расчет составил: ________________Гребень Е.Н.</t>
  </si>
  <si>
    <t>Ценовое предложение №92 от 29.04.2026 г.</t>
  </si>
  <si>
    <t>Ценовое предложение №71 от 29.04.2026 г.</t>
  </si>
  <si>
    <t>Ценовое предложение №176 от 29.04.2026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</si>
</sst>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13" fillId="0" borderId="0"/>
  </cellStyleXfs>
  <cellXfs count="77">
    <xf numFmtId="0" fontId="0" fillId="0" borderId="0" xfId="0"/>
    <xf numFmtId="0" fontId="4" fillId="0" borderId="0" xfId="0" applyFont="1"/>
    <xf numFmtId="0" fontId="5" fillId="0" borderId="0" xfId="0" applyFont="1"/>
    <xf numFmtId="0" fontId="7" fillId="0" borderId="0" xfId="0" applyFont="1"/>
    <xf numFmtId="0" fontId="3" fillId="0" borderId="0" xfId="0" applyFont="1"/>
    <xf numFmtId="0" fontId="6" fillId="0" borderId="0" xfId="0" applyFont="1"/>
    <xf numFmtId="0" fontId="8" fillId="0" borderId="0" xfId="0" applyFont="1"/>
    <xf numFmtId="0" fontId="6" fillId="0" borderId="0" xfId="0" applyFont="1" applyAlignment="1">
      <alignment horizontal="left" vertical="center" wrapText="1"/>
    </xf>
    <xf numFmtId="0" fontId="11" fillId="0" borderId="0" xfId="0" applyFont="1" applyAlignment="1">
      <alignment wrapText="1"/>
    </xf>
    <xf numFmtId="0" fontId="16" fillId="0" borderId="7" xfId="0" applyFont="1" applyBorder="1" applyAlignment="1">
      <alignment horizontal="center" vertical="center" shrinkToFit="1"/>
    </xf>
    <xf numFmtId="0" fontId="12" fillId="0" borderId="7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center" wrapText="1"/>
    </xf>
    <xf numFmtId="1" fontId="15" fillId="0" borderId="12" xfId="0" applyNumberFormat="1" applyFont="1" applyBorder="1" applyAlignment="1">
      <alignment horizontal="center" vertical="center" shrinkToFit="1"/>
    </xf>
    <xf numFmtId="0" fontId="14" fillId="0" borderId="5" xfId="0" applyFont="1" applyBorder="1" applyAlignment="1">
      <alignment horizontal="center" vertical="center" wrapText="1"/>
    </xf>
    <xf numFmtId="0" fontId="18" fillId="0" borderId="0" xfId="0" applyFont="1"/>
    <xf numFmtId="0" fontId="18" fillId="0" borderId="0" xfId="0" applyFont="1" applyAlignment="1">
      <alignment wrapText="1"/>
    </xf>
    <xf numFmtId="0" fontId="1" fillId="0" borderId="0" xfId="0" applyFont="1"/>
    <xf numFmtId="2" fontId="8" fillId="0" borderId="5" xfId="0" applyNumberFormat="1" applyFont="1" applyBorder="1" applyAlignment="1">
      <alignment horizontal="center" vertical="center" wrapText="1"/>
    </xf>
    <xf numFmtId="2" fontId="8" fillId="0" borderId="1" xfId="0" applyNumberFormat="1" applyFont="1" applyBorder="1" applyAlignment="1">
      <alignment horizontal="center" vertical="center" wrapText="1"/>
    </xf>
    <xf numFmtId="2" fontId="8" fillId="0" borderId="10" xfId="0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justify" vertical="center" wrapText="1"/>
    </xf>
    <xf numFmtId="49" fontId="19" fillId="0" borderId="13" xfId="0" applyNumberFormat="1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8" fillId="0" borderId="5" xfId="0" applyFont="1" applyBorder="1" applyAlignment="1">
      <alignment vertical="center" wrapText="1"/>
    </xf>
    <xf numFmtId="0" fontId="8" fillId="0" borderId="5" xfId="0" applyFont="1" applyBorder="1" applyAlignment="1">
      <alignment horizontal="justify" vertical="center" wrapText="1"/>
    </xf>
    <xf numFmtId="49" fontId="19" fillId="0" borderId="5" xfId="0" applyNumberFormat="1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2" fontId="19" fillId="0" borderId="5" xfId="0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16" fillId="0" borderId="13" xfId="0" applyFont="1" applyBorder="1" applyAlignment="1">
      <alignment horizontal="center" vertical="center" shrinkToFit="1"/>
    </xf>
    <xf numFmtId="0" fontId="12" fillId="0" borderId="3" xfId="0" applyFont="1" applyBorder="1" applyAlignment="1">
      <alignment horizontal="center" vertical="center" wrapText="1"/>
    </xf>
    <xf numFmtId="1" fontId="15" fillId="0" borderId="17" xfId="0" applyNumberFormat="1" applyFont="1" applyBorder="1" applyAlignment="1">
      <alignment horizontal="center" vertical="center" shrinkToFit="1"/>
    </xf>
    <xf numFmtId="2" fontId="8" fillId="0" borderId="5" xfId="0" applyNumberFormat="1" applyFont="1" applyBorder="1" applyAlignment="1">
      <alignment horizontal="center" vertical="center" shrinkToFit="1"/>
    </xf>
    <xf numFmtId="1" fontId="15" fillId="0" borderId="5" xfId="0" applyNumberFormat="1" applyFont="1" applyBorder="1" applyAlignment="1">
      <alignment horizontal="center" vertical="center" shrinkToFit="1"/>
    </xf>
    <xf numFmtId="2" fontId="16" fillId="0" borderId="5" xfId="0" applyNumberFormat="1" applyFont="1" applyBorder="1" applyAlignment="1">
      <alignment horizontal="center" vertical="center" shrinkToFit="1"/>
    </xf>
    <xf numFmtId="2" fontId="12" fillId="0" borderId="5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justify"/>
    </xf>
    <xf numFmtId="0" fontId="2" fillId="0" borderId="0" xfId="0" applyFont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9" fillId="0" borderId="1" xfId="0" applyFont="1" applyBorder="1" applyAlignment="1">
      <alignment horizontal="center" vertical="top" wrapText="1"/>
    </xf>
    <xf numFmtId="0" fontId="9" fillId="0" borderId="3" xfId="0" applyFont="1" applyBorder="1" applyAlignment="1">
      <alignment horizontal="center" vertical="top" wrapText="1"/>
    </xf>
    <xf numFmtId="0" fontId="9" fillId="0" borderId="4" xfId="0" applyFont="1" applyBorder="1" applyAlignment="1">
      <alignment horizontal="center" vertical="top" wrapText="1"/>
    </xf>
    <xf numFmtId="0" fontId="12" fillId="0" borderId="1" xfId="0" applyFont="1" applyBorder="1" applyAlignment="1">
      <alignment horizontal="center" vertical="top" wrapText="1"/>
    </xf>
    <xf numFmtId="0" fontId="12" fillId="0" borderId="4" xfId="0" applyFont="1" applyBorder="1" applyAlignment="1">
      <alignment horizontal="center" vertical="top" wrapText="1"/>
    </xf>
    <xf numFmtId="0" fontId="6" fillId="0" borderId="10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top" wrapText="1"/>
    </xf>
    <xf numFmtId="0" fontId="6" fillId="0" borderId="14" xfId="0" applyFont="1" applyBorder="1" applyAlignment="1">
      <alignment horizontal="right" vertical="top" wrapText="1"/>
    </xf>
    <xf numFmtId="0" fontId="6" fillId="0" borderId="15" xfId="0" applyFont="1" applyBorder="1" applyAlignment="1">
      <alignment horizontal="right" vertical="top" wrapText="1"/>
    </xf>
    <xf numFmtId="0" fontId="6" fillId="0" borderId="16" xfId="0" applyFont="1" applyBorder="1" applyAlignment="1">
      <alignment horizontal="right" vertical="top" wrapText="1"/>
    </xf>
    <xf numFmtId="0" fontId="6" fillId="0" borderId="0" xfId="0" applyFont="1" applyAlignment="1">
      <alignment horizontal="left" vertical="center" wrapText="1"/>
    </xf>
    <xf numFmtId="0" fontId="10" fillId="0" borderId="0" xfId="0" applyFont="1" applyAlignment="1" applyProtection="1">
      <alignment horizontal="center" wrapText="1"/>
      <protection locked="0"/>
    </xf>
    <xf numFmtId="0" fontId="6" fillId="0" borderId="5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10" fillId="0" borderId="0" xfId="0" applyFont="1" applyAlignment="1">
      <alignment horizontal="center" wrapText="1"/>
    </xf>
    <xf numFmtId="0" fontId="6" fillId="0" borderId="0" xfId="0" applyFont="1" applyAlignment="1">
      <alignment horizontal="left" vertical="top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22</xdr:row>
      <xdr:rowOff>0</xdr:rowOff>
    </xdr:from>
    <xdr:to>
      <xdr:col>1</xdr:col>
      <xdr:colOff>414529</xdr:colOff>
      <xdr:row>22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20</xdr:row>
      <xdr:rowOff>0</xdr:rowOff>
    </xdr:from>
    <xdr:to>
      <xdr:col>1</xdr:col>
      <xdr:colOff>414529</xdr:colOff>
      <xdr:row>20</xdr:row>
      <xdr:rowOff>0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219950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4"/>
  <sheetViews>
    <sheetView topLeftCell="A19" zoomScaleNormal="100" workbookViewId="0">
      <selection activeCell="A24" sqref="A1:P24"/>
    </sheetView>
  </sheetViews>
  <sheetFormatPr defaultRowHeight="15" x14ac:dyDescent="0.25"/>
  <cols>
    <col min="1" max="1" width="4.140625" customWidth="1"/>
    <col min="2" max="2" width="16.28515625" customWidth="1"/>
    <col min="3" max="3" width="24" customWidth="1"/>
    <col min="4" max="4" width="7.42578125" customWidth="1"/>
    <col min="5" max="5" width="6.5703125" customWidth="1"/>
    <col min="6" max="8" width="10.7109375" customWidth="1"/>
    <col min="9" max="10" width="10.140625" customWidth="1"/>
    <col min="11" max="11" width="8.28515625" customWidth="1"/>
    <col min="12" max="12" width="9.7109375" customWidth="1"/>
    <col min="13" max="13" width="10.42578125" customWidth="1"/>
    <col min="14" max="14" width="11" customWidth="1"/>
    <col min="15" max="16" width="11.5703125" customWidth="1"/>
    <col min="17" max="18" width="9.140625" customWidth="1"/>
    <col min="19" max="19" width="12.28515625" customWidth="1"/>
  </cols>
  <sheetData>
    <row r="1" spans="1:19" ht="15.75" x14ac:dyDescent="0.25">
      <c r="B1" s="1"/>
      <c r="K1" s="2"/>
    </row>
    <row r="2" spans="1:19" x14ac:dyDescent="0.25">
      <c r="A2" s="68"/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7"/>
      <c r="P2" s="7"/>
    </row>
    <row r="3" spans="1:19" x14ac:dyDescent="0.25">
      <c r="A3" s="7"/>
      <c r="B3" s="3" t="s">
        <v>0</v>
      </c>
      <c r="C3" s="4"/>
      <c r="D3" s="4"/>
      <c r="E3" s="7"/>
      <c r="F3" s="7"/>
      <c r="G3" s="7"/>
      <c r="H3" s="7"/>
      <c r="I3" s="7"/>
      <c r="J3" s="7"/>
      <c r="K3" s="3" t="s">
        <v>1</v>
      </c>
      <c r="L3" s="4"/>
      <c r="M3" s="4"/>
      <c r="N3" s="4"/>
      <c r="O3" s="4"/>
      <c r="P3" s="4"/>
      <c r="Q3" s="4"/>
      <c r="R3" s="4"/>
      <c r="S3" s="4"/>
    </row>
    <row r="4" spans="1:19" x14ac:dyDescent="0.25">
      <c r="A4" s="7"/>
      <c r="B4" s="5" t="s">
        <v>2</v>
      </c>
      <c r="C4" s="4"/>
      <c r="D4" s="4"/>
      <c r="E4" s="7"/>
      <c r="F4" s="7"/>
      <c r="G4" s="7"/>
      <c r="H4" s="7"/>
      <c r="I4" s="7"/>
      <c r="J4" s="7"/>
      <c r="K4" s="6" t="s">
        <v>26</v>
      </c>
      <c r="L4" s="4"/>
      <c r="M4" s="4"/>
      <c r="N4" s="4"/>
      <c r="O4" s="4"/>
      <c r="P4" s="4"/>
      <c r="Q4" s="4"/>
      <c r="R4" s="4"/>
      <c r="S4" s="4"/>
    </row>
    <row r="5" spans="1:19" x14ac:dyDescent="0.25">
      <c r="A5" s="7"/>
      <c r="B5" s="5" t="s">
        <v>3</v>
      </c>
      <c r="C5" s="4"/>
      <c r="D5" s="4"/>
      <c r="E5" s="7"/>
      <c r="F5" s="7"/>
      <c r="G5" s="7"/>
      <c r="H5" s="7"/>
      <c r="I5" s="7"/>
      <c r="J5" s="7"/>
      <c r="K5" s="6" t="s">
        <v>19</v>
      </c>
      <c r="L5" s="4"/>
      <c r="M5" s="4"/>
      <c r="N5" s="4"/>
      <c r="O5" s="4"/>
      <c r="P5" s="4"/>
      <c r="Q5" s="4"/>
      <c r="R5" s="4"/>
      <c r="S5" s="4"/>
    </row>
    <row r="6" spans="1:19" x14ac:dyDescent="0.25">
      <c r="A6" s="7"/>
      <c r="B6" s="5" t="s">
        <v>4</v>
      </c>
      <c r="C6" s="4"/>
      <c r="D6" s="4"/>
      <c r="E6" s="7"/>
      <c r="F6" s="7"/>
      <c r="G6" s="7"/>
      <c r="H6" s="7"/>
      <c r="I6" s="7"/>
      <c r="J6" s="7"/>
      <c r="K6" s="6"/>
      <c r="L6" s="4"/>
      <c r="M6" s="4"/>
      <c r="N6" s="4"/>
      <c r="O6" s="4"/>
      <c r="P6" s="4"/>
      <c r="Q6" s="4"/>
      <c r="R6" s="4"/>
      <c r="S6" s="4"/>
    </row>
    <row r="7" spans="1:19" x14ac:dyDescent="0.25">
      <c r="A7" s="7"/>
      <c r="B7" s="5" t="s">
        <v>5</v>
      </c>
      <c r="C7" s="4"/>
      <c r="D7" s="4"/>
      <c r="E7" s="7"/>
      <c r="F7" s="7"/>
      <c r="G7" s="7"/>
      <c r="H7" s="7"/>
      <c r="I7" s="7"/>
      <c r="J7" s="7"/>
      <c r="K7" s="6"/>
      <c r="L7" s="4"/>
      <c r="M7" s="19" t="s">
        <v>27</v>
      </c>
      <c r="N7" s="4"/>
      <c r="O7" s="4"/>
      <c r="P7" s="4"/>
      <c r="Q7" s="4"/>
      <c r="R7" s="4"/>
      <c r="S7" s="4"/>
    </row>
    <row r="8" spans="1:19" x14ac:dyDescent="0.25">
      <c r="A8" s="7"/>
      <c r="B8" s="5" t="s">
        <v>11</v>
      </c>
      <c r="C8" s="4"/>
      <c r="D8" s="4"/>
      <c r="E8" s="7"/>
      <c r="F8" s="7"/>
      <c r="G8" s="7"/>
      <c r="H8" s="7"/>
      <c r="I8" s="7"/>
      <c r="J8" s="7"/>
      <c r="K8" s="6" t="s">
        <v>12</v>
      </c>
      <c r="L8" s="4"/>
      <c r="M8" s="4"/>
      <c r="N8" s="4"/>
      <c r="O8" s="4"/>
      <c r="P8" s="4"/>
      <c r="Q8" s="4"/>
      <c r="R8" s="4"/>
      <c r="S8" s="4"/>
    </row>
    <row r="9" spans="1:19" x14ac:dyDescent="0.25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4"/>
      <c r="R9" s="4"/>
      <c r="S9" s="4"/>
    </row>
    <row r="10" spans="1:19" ht="39.950000000000003" customHeight="1" x14ac:dyDescent="0.25">
      <c r="A10" s="69" t="s">
        <v>32</v>
      </c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4"/>
      <c r="R10" s="4"/>
      <c r="S10" s="4"/>
    </row>
    <row r="11" spans="1:19" ht="15.6" customHeight="1" x14ac:dyDescent="0.25">
      <c r="A11" s="75" t="s">
        <v>30</v>
      </c>
      <c r="B11" s="75"/>
      <c r="C11" s="75"/>
      <c r="D11" s="75"/>
      <c r="E11" s="75"/>
      <c r="F11" s="75"/>
      <c r="G11" s="75"/>
      <c r="H11" s="75"/>
      <c r="I11" s="75"/>
      <c r="J11" s="75"/>
      <c r="K11" s="75"/>
      <c r="L11" s="75"/>
      <c r="M11" s="75"/>
      <c r="N11" s="75"/>
      <c r="O11" s="75"/>
      <c r="P11" s="75"/>
      <c r="Q11" s="8"/>
      <c r="R11" s="8"/>
      <c r="S11" s="8"/>
    </row>
    <row r="12" spans="1:19" ht="15.75" customHeight="1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</row>
    <row r="13" spans="1:19" ht="14.45" customHeight="1" x14ac:dyDescent="0.25">
      <c r="A13" s="70" t="s">
        <v>6</v>
      </c>
      <c r="B13" s="71" t="s">
        <v>10</v>
      </c>
      <c r="C13" s="72" t="s">
        <v>13</v>
      </c>
      <c r="D13" s="72" t="s">
        <v>7</v>
      </c>
      <c r="E13" s="72" t="s">
        <v>8</v>
      </c>
      <c r="F13" s="58" t="s">
        <v>9</v>
      </c>
      <c r="G13" s="59"/>
      <c r="H13" s="59"/>
      <c r="I13" s="59"/>
      <c r="J13" s="60"/>
      <c r="K13" s="53" t="s">
        <v>14</v>
      </c>
      <c r="L13" s="53" t="s">
        <v>15</v>
      </c>
      <c r="M13" s="53" t="s">
        <v>22</v>
      </c>
      <c r="N13" s="53" t="s">
        <v>16</v>
      </c>
      <c r="O13" s="53" t="s">
        <v>17</v>
      </c>
      <c r="P13" s="53" t="s">
        <v>24</v>
      </c>
      <c r="Q13" s="4"/>
      <c r="R13" s="4"/>
      <c r="S13" s="4"/>
    </row>
    <row r="14" spans="1:19" ht="15" customHeight="1" x14ac:dyDescent="0.25">
      <c r="A14" s="70"/>
      <c r="B14" s="71"/>
      <c r="C14" s="73"/>
      <c r="D14" s="73"/>
      <c r="E14" s="73"/>
      <c r="F14" s="61"/>
      <c r="G14" s="62"/>
      <c r="H14" s="62"/>
      <c r="I14" s="62"/>
      <c r="J14" s="63"/>
      <c r="K14" s="54"/>
      <c r="L14" s="54"/>
      <c r="M14" s="54"/>
      <c r="N14" s="54"/>
      <c r="O14" s="54"/>
      <c r="P14" s="54"/>
      <c r="Q14" s="4"/>
      <c r="R14" s="4"/>
      <c r="S14" s="4"/>
    </row>
    <row r="15" spans="1:19" ht="14.45" customHeight="1" x14ac:dyDescent="0.25">
      <c r="A15" s="70"/>
      <c r="B15" s="71"/>
      <c r="C15" s="73"/>
      <c r="D15" s="73"/>
      <c r="E15" s="73"/>
      <c r="F15" s="56" t="s">
        <v>36</v>
      </c>
      <c r="G15" s="56" t="s">
        <v>37</v>
      </c>
      <c r="H15" s="56" t="s">
        <v>38</v>
      </c>
      <c r="I15" s="56" t="s">
        <v>20</v>
      </c>
      <c r="J15" s="56" t="s">
        <v>20</v>
      </c>
      <c r="K15" s="54"/>
      <c r="L15" s="54"/>
      <c r="M15" s="54"/>
      <c r="N15" s="54"/>
      <c r="O15" s="54"/>
      <c r="P15" s="54"/>
      <c r="Q15" s="4"/>
      <c r="R15" s="4"/>
      <c r="S15" s="4"/>
    </row>
    <row r="16" spans="1:19" ht="54" customHeight="1" x14ac:dyDescent="0.25">
      <c r="A16" s="70"/>
      <c r="B16" s="71"/>
      <c r="C16" s="74"/>
      <c r="D16" s="74"/>
      <c r="E16" s="74"/>
      <c r="F16" s="57"/>
      <c r="G16" s="57"/>
      <c r="H16" s="57"/>
      <c r="I16" s="57"/>
      <c r="J16" s="57"/>
      <c r="K16" s="55"/>
      <c r="L16" s="55"/>
      <c r="M16" s="55"/>
      <c r="N16" s="55"/>
      <c r="O16" s="55"/>
      <c r="P16" s="55"/>
      <c r="Q16" s="4"/>
      <c r="R16" s="4"/>
      <c r="S16" s="4"/>
    </row>
    <row r="17" spans="1:16" x14ac:dyDescent="0.25">
      <c r="A17" s="13">
        <v>1</v>
      </c>
      <c r="B17" s="14">
        <v>2</v>
      </c>
      <c r="C17" s="12">
        <v>3</v>
      </c>
      <c r="D17" s="16">
        <v>4</v>
      </c>
      <c r="E17" s="15">
        <v>5</v>
      </c>
      <c r="F17" s="9">
        <v>6</v>
      </c>
      <c r="G17" s="9">
        <v>7</v>
      </c>
      <c r="H17" s="9">
        <v>8</v>
      </c>
      <c r="I17" s="10">
        <v>9</v>
      </c>
      <c r="J17" s="9">
        <v>10</v>
      </c>
      <c r="K17" s="11">
        <v>11</v>
      </c>
      <c r="L17" s="11">
        <v>12</v>
      </c>
      <c r="M17" s="11">
        <v>13</v>
      </c>
      <c r="N17" s="11">
        <v>14</v>
      </c>
      <c r="O17" s="11">
        <v>15</v>
      </c>
      <c r="P17" s="11">
        <v>16</v>
      </c>
    </row>
    <row r="18" spans="1:16" ht="51.75" customHeight="1" x14ac:dyDescent="0.25">
      <c r="A18" s="26">
        <v>1</v>
      </c>
      <c r="B18" s="25" t="s">
        <v>35</v>
      </c>
      <c r="C18" s="27" t="s">
        <v>25</v>
      </c>
      <c r="D18" s="28" t="s">
        <v>31</v>
      </c>
      <c r="E18" s="29">
        <v>10</v>
      </c>
      <c r="F18" s="21">
        <v>2990</v>
      </c>
      <c r="G18" s="21">
        <v>2585</v>
      </c>
      <c r="H18" s="22">
        <v>2435</v>
      </c>
      <c r="I18" s="30" t="s">
        <v>25</v>
      </c>
      <c r="J18" s="30" t="s">
        <v>25</v>
      </c>
      <c r="K18" s="21">
        <v>2435</v>
      </c>
      <c r="L18" s="22" t="s">
        <v>25</v>
      </c>
      <c r="M18" s="31" t="s">
        <v>25</v>
      </c>
      <c r="N18" s="31" t="s">
        <v>25</v>
      </c>
      <c r="O18" s="21">
        <v>2435</v>
      </c>
      <c r="P18" s="21">
        <f>SUM(E18*O18)</f>
        <v>24350</v>
      </c>
    </row>
    <row r="19" spans="1:16" ht="51.75" customHeight="1" x14ac:dyDescent="0.25">
      <c r="A19" s="26">
        <v>2</v>
      </c>
      <c r="B19" s="24" t="s">
        <v>33</v>
      </c>
      <c r="C19" s="24" t="s">
        <v>25</v>
      </c>
      <c r="D19" s="32" t="s">
        <v>29</v>
      </c>
      <c r="E19" s="33">
        <v>10</v>
      </c>
      <c r="F19" s="20">
        <v>185</v>
      </c>
      <c r="G19" s="20">
        <v>203</v>
      </c>
      <c r="H19" s="20">
        <v>200</v>
      </c>
      <c r="I19" s="34" t="s">
        <v>25</v>
      </c>
      <c r="J19" s="34" t="s">
        <v>25</v>
      </c>
      <c r="K19" s="20">
        <v>185</v>
      </c>
      <c r="L19" s="20" t="s">
        <v>25</v>
      </c>
      <c r="M19" s="35" t="s">
        <v>25</v>
      </c>
      <c r="N19" s="35" t="s">
        <v>25</v>
      </c>
      <c r="O19" s="20">
        <v>185</v>
      </c>
      <c r="P19" s="20">
        <f>SUM(E19*O19)</f>
        <v>1850</v>
      </c>
    </row>
    <row r="20" spans="1:16" ht="65.099999999999994" customHeight="1" x14ac:dyDescent="0.25">
      <c r="A20" s="23">
        <v>3</v>
      </c>
      <c r="B20" s="24" t="s">
        <v>34</v>
      </c>
      <c r="C20" s="24" t="s">
        <v>25</v>
      </c>
      <c r="D20" s="32" t="s">
        <v>29</v>
      </c>
      <c r="E20" s="33">
        <v>2</v>
      </c>
      <c r="F20" s="20">
        <v>4650</v>
      </c>
      <c r="G20" s="20">
        <v>4566</v>
      </c>
      <c r="H20" s="20">
        <v>4469</v>
      </c>
      <c r="I20" s="34" t="s">
        <v>25</v>
      </c>
      <c r="J20" s="34" t="s">
        <v>25</v>
      </c>
      <c r="K20" s="20">
        <v>4469</v>
      </c>
      <c r="L20" s="20" t="s">
        <v>25</v>
      </c>
      <c r="M20" s="35" t="s">
        <v>25</v>
      </c>
      <c r="N20" s="35" t="s">
        <v>25</v>
      </c>
      <c r="O20" s="20">
        <v>4469</v>
      </c>
      <c r="P20" s="20">
        <f>SUM(E20*O20)</f>
        <v>8938</v>
      </c>
    </row>
    <row r="21" spans="1:16" ht="23.25" customHeight="1" x14ac:dyDescent="0.25">
      <c r="A21" s="65" t="s">
        <v>28</v>
      </c>
      <c r="B21" s="66"/>
      <c r="C21" s="66"/>
      <c r="D21" s="66"/>
      <c r="E21" s="66"/>
      <c r="F21" s="66"/>
      <c r="G21" s="66"/>
      <c r="H21" s="66"/>
      <c r="I21" s="66"/>
      <c r="J21" s="66"/>
      <c r="K21" s="66"/>
      <c r="L21" s="66"/>
      <c r="M21" s="66"/>
      <c r="N21" s="66"/>
      <c r="O21" s="67"/>
      <c r="P21" s="36">
        <f>SUM(P18:P20)</f>
        <v>35138</v>
      </c>
    </row>
    <row r="22" spans="1:16" ht="58.5" customHeight="1" x14ac:dyDescent="0.25">
      <c r="A22" s="64" t="s">
        <v>21</v>
      </c>
      <c r="B22" s="64"/>
      <c r="C22" s="64"/>
      <c r="D22" s="64"/>
      <c r="E22" s="64"/>
      <c r="F22" s="64"/>
      <c r="G22" s="64"/>
      <c r="H22" s="64"/>
      <c r="I22" s="64"/>
      <c r="J22" s="64"/>
      <c r="K22" s="64"/>
      <c r="L22" s="64"/>
      <c r="M22" s="64"/>
      <c r="N22" s="64"/>
      <c r="O22" s="64"/>
      <c r="P22" s="64"/>
    </row>
    <row r="23" spans="1:16" ht="51" customHeight="1" x14ac:dyDescent="0.25">
      <c r="A23" s="49" t="s">
        <v>39</v>
      </c>
      <c r="B23" s="50"/>
      <c r="C23" s="50"/>
      <c r="D23" s="50"/>
      <c r="E23" s="50"/>
      <c r="F23" s="50"/>
      <c r="G23" s="50"/>
      <c r="H23" s="50"/>
      <c r="I23" s="50"/>
      <c r="J23" s="50"/>
      <c r="K23" s="50"/>
      <c r="L23" s="50"/>
      <c r="M23" s="50"/>
      <c r="N23" s="50"/>
      <c r="O23" s="50"/>
      <c r="P23" s="50"/>
    </row>
    <row r="24" spans="1:16" ht="33.6" customHeight="1" x14ac:dyDescent="0.25">
      <c r="A24" s="51" t="s">
        <v>18</v>
      </c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</row>
  </sheetData>
  <mergeCells count="24">
    <mergeCell ref="A2:N2"/>
    <mergeCell ref="A10:P10"/>
    <mergeCell ref="A13:A16"/>
    <mergeCell ref="B13:B16"/>
    <mergeCell ref="C13:C16"/>
    <mergeCell ref="E13:E16"/>
    <mergeCell ref="K13:K16"/>
    <mergeCell ref="L13:L16"/>
    <mergeCell ref="A11:P11"/>
    <mergeCell ref="G15:G16"/>
    <mergeCell ref="H15:H16"/>
    <mergeCell ref="O13:O16"/>
    <mergeCell ref="P13:P16"/>
    <mergeCell ref="D13:D16"/>
    <mergeCell ref="A23:P23"/>
    <mergeCell ref="A24:P24"/>
    <mergeCell ref="N13:N16"/>
    <mergeCell ref="F15:F16"/>
    <mergeCell ref="I15:I16"/>
    <mergeCell ref="J15:J16"/>
    <mergeCell ref="F13:J14"/>
    <mergeCell ref="A22:P22"/>
    <mergeCell ref="M13:M16"/>
    <mergeCell ref="A21:O21"/>
  </mergeCells>
  <pageMargins left="0.25" right="0.25" top="0.75" bottom="0.75" header="0.3" footer="0.3"/>
  <pageSetup paperSize="9" scale="81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workbookViewId="0">
      <selection activeCell="E14" sqref="E14"/>
    </sheetView>
  </sheetViews>
  <sheetFormatPr defaultRowHeight="15" x14ac:dyDescent="0.25"/>
  <cols>
    <col min="1" max="1" width="79.7109375" customWidth="1"/>
  </cols>
  <sheetData>
    <row r="6" spans="1:1" ht="63" x14ac:dyDescent="0.25">
      <c r="A6" s="18" t="s">
        <v>23</v>
      </c>
    </row>
    <row r="7" spans="1:1" ht="15.75" x14ac:dyDescent="0.25">
      <c r="A7" s="17"/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2"/>
  <sheetViews>
    <sheetView tabSelected="1" topLeftCell="A12" workbookViewId="0">
      <selection activeCell="G18" sqref="G18"/>
    </sheetView>
  </sheetViews>
  <sheetFormatPr defaultRowHeight="15" x14ac:dyDescent="0.25"/>
  <cols>
    <col min="1" max="1" width="6.140625" customWidth="1"/>
    <col min="2" max="2" width="38.7109375" customWidth="1"/>
    <col min="3" max="3" width="16.42578125" customWidth="1"/>
    <col min="11" max="11" width="9.140625" customWidth="1"/>
    <col min="16" max="16" width="15.5703125" customWidth="1"/>
  </cols>
  <sheetData>
    <row r="1" spans="1:16" ht="15.75" x14ac:dyDescent="0.25">
      <c r="B1" s="1"/>
      <c r="K1" s="2"/>
    </row>
    <row r="2" spans="1:16" x14ac:dyDescent="0.25">
      <c r="A2" s="68"/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7"/>
      <c r="P2" s="7"/>
    </row>
    <row r="3" spans="1:16" x14ac:dyDescent="0.25">
      <c r="A3" s="7"/>
      <c r="B3" s="3" t="s">
        <v>0</v>
      </c>
      <c r="C3" s="4"/>
      <c r="D3" s="4"/>
      <c r="E3" s="7"/>
      <c r="F3" s="7"/>
      <c r="G3" s="7"/>
      <c r="H3" s="7"/>
      <c r="I3" s="7"/>
      <c r="J3" s="7"/>
      <c r="K3" s="3" t="s">
        <v>1</v>
      </c>
      <c r="L3" s="4"/>
      <c r="M3" s="4"/>
      <c r="N3" s="4"/>
      <c r="O3" s="4"/>
      <c r="P3" s="4"/>
    </row>
    <row r="4" spans="1:16" x14ac:dyDescent="0.25">
      <c r="A4" s="7"/>
      <c r="B4" s="5" t="s">
        <v>41</v>
      </c>
      <c r="C4" s="4"/>
      <c r="D4" s="4"/>
      <c r="E4" s="7"/>
      <c r="F4" s="7"/>
      <c r="G4" s="7"/>
      <c r="H4" s="7"/>
      <c r="I4" s="7"/>
      <c r="J4" s="7"/>
      <c r="K4" s="6" t="s">
        <v>26</v>
      </c>
      <c r="L4" s="4"/>
      <c r="M4" s="4"/>
      <c r="N4" s="4"/>
      <c r="O4" s="4"/>
      <c r="P4" s="4"/>
    </row>
    <row r="5" spans="1:16" x14ac:dyDescent="0.25">
      <c r="A5" s="7"/>
      <c r="B5" s="5" t="s">
        <v>3</v>
      </c>
      <c r="C5" s="4"/>
      <c r="D5" s="4"/>
      <c r="E5" s="7"/>
      <c r="F5" s="7"/>
      <c r="G5" s="7"/>
      <c r="H5" s="7"/>
      <c r="I5" s="7"/>
      <c r="J5" s="7"/>
      <c r="K5" s="6" t="s">
        <v>19</v>
      </c>
      <c r="L5" s="4"/>
      <c r="M5" s="4"/>
      <c r="N5" s="4"/>
      <c r="O5" s="4"/>
      <c r="P5" s="4"/>
    </row>
    <row r="6" spans="1:16" x14ac:dyDescent="0.25">
      <c r="A6" s="7"/>
      <c r="B6" s="5" t="s">
        <v>4</v>
      </c>
      <c r="C6" s="4"/>
      <c r="D6" s="4"/>
      <c r="E6" s="7"/>
      <c r="F6" s="7"/>
      <c r="G6" s="7"/>
      <c r="H6" s="7"/>
      <c r="I6" s="7"/>
      <c r="J6" s="7"/>
      <c r="K6" s="6"/>
      <c r="L6" s="4"/>
      <c r="M6" s="4"/>
      <c r="N6" s="4"/>
      <c r="O6" s="4"/>
      <c r="P6" s="4"/>
    </row>
    <row r="7" spans="1:16" x14ac:dyDescent="0.25">
      <c r="A7" s="7"/>
      <c r="B7" s="5" t="s">
        <v>40</v>
      </c>
      <c r="C7" s="4"/>
      <c r="D7" s="4"/>
      <c r="E7" s="7"/>
      <c r="F7" s="7"/>
      <c r="G7" s="7"/>
      <c r="H7" s="7"/>
      <c r="I7" s="7"/>
      <c r="J7" s="7"/>
      <c r="K7" s="6"/>
      <c r="L7" s="4"/>
      <c r="M7" s="19" t="s">
        <v>27</v>
      </c>
      <c r="N7" s="4"/>
      <c r="O7" s="4"/>
      <c r="P7" s="4"/>
    </row>
    <row r="8" spans="1:16" x14ac:dyDescent="0.25">
      <c r="A8" s="7"/>
      <c r="B8" s="5" t="s">
        <v>11</v>
      </c>
      <c r="C8" s="4"/>
      <c r="D8" s="4"/>
      <c r="E8" s="7"/>
      <c r="F8" s="7"/>
      <c r="G8" s="7"/>
      <c r="H8" s="7"/>
      <c r="I8" s="7"/>
      <c r="J8" s="7"/>
      <c r="K8" s="6" t="s">
        <v>12</v>
      </c>
      <c r="L8" s="4"/>
      <c r="M8" s="4"/>
      <c r="N8" s="4"/>
      <c r="O8" s="4"/>
      <c r="P8" s="4"/>
    </row>
    <row r="9" spans="1:16" ht="9.75" customHeight="1" x14ac:dyDescent="0.25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</row>
    <row r="10" spans="1:16" ht="46.5" customHeight="1" x14ac:dyDescent="0.25">
      <c r="A10" s="69" t="s">
        <v>43</v>
      </c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</row>
    <row r="11" spans="1:16" ht="15.75" x14ac:dyDescent="0.25">
      <c r="A11" s="75" t="s">
        <v>30</v>
      </c>
      <c r="B11" s="75"/>
      <c r="C11" s="75"/>
      <c r="D11" s="75"/>
      <c r="E11" s="75"/>
      <c r="F11" s="75"/>
      <c r="G11" s="75"/>
      <c r="H11" s="75"/>
      <c r="I11" s="75"/>
      <c r="J11" s="75"/>
      <c r="K11" s="75"/>
      <c r="L11" s="75"/>
      <c r="M11" s="75"/>
      <c r="N11" s="75"/>
      <c r="O11" s="75"/>
      <c r="P11" s="75"/>
    </row>
    <row r="12" spans="1:16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5">
      <c r="A13" s="70" t="s">
        <v>6</v>
      </c>
      <c r="B13" s="71" t="s">
        <v>10</v>
      </c>
      <c r="C13" s="72" t="s">
        <v>13</v>
      </c>
      <c r="D13" s="72" t="s">
        <v>7</v>
      </c>
      <c r="E13" s="72" t="s">
        <v>8</v>
      </c>
      <c r="F13" s="58" t="s">
        <v>9</v>
      </c>
      <c r="G13" s="59"/>
      <c r="H13" s="59"/>
      <c r="I13" s="59"/>
      <c r="J13" s="60"/>
      <c r="K13" s="53" t="s">
        <v>14</v>
      </c>
      <c r="L13" s="53" t="s">
        <v>15</v>
      </c>
      <c r="M13" s="53" t="s">
        <v>22</v>
      </c>
      <c r="N13" s="53" t="s">
        <v>16</v>
      </c>
      <c r="O13" s="53" t="s">
        <v>17</v>
      </c>
      <c r="P13" s="53" t="s">
        <v>24</v>
      </c>
    </row>
    <row r="14" spans="1:16" x14ac:dyDescent="0.25">
      <c r="A14" s="70"/>
      <c r="B14" s="71"/>
      <c r="C14" s="73"/>
      <c r="D14" s="73"/>
      <c r="E14" s="73"/>
      <c r="F14" s="61"/>
      <c r="G14" s="62"/>
      <c r="H14" s="62"/>
      <c r="I14" s="62"/>
      <c r="J14" s="63"/>
      <c r="K14" s="54"/>
      <c r="L14" s="54"/>
      <c r="M14" s="54"/>
      <c r="N14" s="54"/>
      <c r="O14" s="54"/>
      <c r="P14" s="54"/>
    </row>
    <row r="15" spans="1:16" x14ac:dyDescent="0.25">
      <c r="A15" s="70"/>
      <c r="B15" s="71"/>
      <c r="C15" s="73"/>
      <c r="D15" s="73"/>
      <c r="E15" s="73"/>
      <c r="F15" s="56" t="s">
        <v>46</v>
      </c>
      <c r="G15" s="56" t="s">
        <v>47</v>
      </c>
      <c r="H15" s="56" t="s">
        <v>48</v>
      </c>
      <c r="I15" s="56" t="s">
        <v>20</v>
      </c>
      <c r="J15" s="56" t="s">
        <v>20</v>
      </c>
      <c r="K15" s="54"/>
      <c r="L15" s="54"/>
      <c r="M15" s="54"/>
      <c r="N15" s="54"/>
      <c r="O15" s="54"/>
      <c r="P15" s="54"/>
    </row>
    <row r="16" spans="1:16" ht="77.25" customHeight="1" x14ac:dyDescent="0.25">
      <c r="A16" s="70"/>
      <c r="B16" s="71"/>
      <c r="C16" s="74"/>
      <c r="D16" s="74"/>
      <c r="E16" s="74"/>
      <c r="F16" s="57"/>
      <c r="G16" s="57"/>
      <c r="H16" s="57"/>
      <c r="I16" s="57"/>
      <c r="J16" s="57"/>
      <c r="K16" s="55"/>
      <c r="L16" s="55"/>
      <c r="M16" s="55"/>
      <c r="N16" s="55"/>
      <c r="O16" s="55"/>
      <c r="P16" s="55"/>
    </row>
    <row r="17" spans="1:16" x14ac:dyDescent="0.25">
      <c r="A17" s="37">
        <v>1</v>
      </c>
      <c r="B17" s="38">
        <v>2</v>
      </c>
      <c r="C17" s="39">
        <v>3</v>
      </c>
      <c r="D17" s="40">
        <v>4</v>
      </c>
      <c r="E17" s="44">
        <v>5</v>
      </c>
      <c r="F17" s="42">
        <v>6</v>
      </c>
      <c r="G17" s="42">
        <v>7</v>
      </c>
      <c r="H17" s="42">
        <v>8</v>
      </c>
      <c r="I17" s="41">
        <v>9</v>
      </c>
      <c r="J17" s="42">
        <v>10</v>
      </c>
      <c r="K17" s="43">
        <v>11</v>
      </c>
      <c r="L17" s="43">
        <v>12</v>
      </c>
      <c r="M17" s="43">
        <v>13</v>
      </c>
      <c r="N17" s="43">
        <v>14</v>
      </c>
      <c r="O17" s="43">
        <v>15</v>
      </c>
      <c r="P17" s="43">
        <v>16</v>
      </c>
    </row>
    <row r="18" spans="1:16" ht="39" customHeight="1" x14ac:dyDescent="0.25">
      <c r="A18" s="13">
        <v>1</v>
      </c>
      <c r="B18" s="14" t="s">
        <v>44</v>
      </c>
      <c r="C18" s="16"/>
      <c r="D18" s="16" t="s">
        <v>42</v>
      </c>
      <c r="E18" s="46">
        <v>100</v>
      </c>
      <c r="F18" s="47">
        <v>591.79999999999995</v>
      </c>
      <c r="G18" s="47">
        <v>538</v>
      </c>
      <c r="H18" s="47">
        <v>575.66</v>
      </c>
      <c r="I18" s="48" t="s">
        <v>25</v>
      </c>
      <c r="J18" s="47" t="s">
        <v>25</v>
      </c>
      <c r="K18" s="48">
        <f t="shared" ref="K18" si="0">MIN(F18:H18)</f>
        <v>538</v>
      </c>
      <c r="L18" s="48" t="s">
        <v>25</v>
      </c>
      <c r="M18" s="48" t="s">
        <v>25</v>
      </c>
      <c r="N18" s="48" t="s">
        <v>25</v>
      </c>
      <c r="O18" s="48">
        <f t="shared" ref="O18" si="1">MIN(F18:N18)</f>
        <v>538</v>
      </c>
      <c r="P18" s="48">
        <f>SUM(O18*E18)</f>
        <v>53800</v>
      </c>
    </row>
    <row r="19" spans="1:16" ht="15" customHeight="1" x14ac:dyDescent="0.25">
      <c r="A19" s="65" t="s">
        <v>28</v>
      </c>
      <c r="B19" s="66"/>
      <c r="C19" s="66"/>
      <c r="D19" s="66"/>
      <c r="E19" s="66"/>
      <c r="F19" s="66"/>
      <c r="G19" s="66"/>
      <c r="H19" s="66"/>
      <c r="I19" s="66"/>
      <c r="J19" s="66"/>
      <c r="K19" s="66"/>
      <c r="L19" s="66"/>
      <c r="M19" s="66"/>
      <c r="N19" s="66"/>
      <c r="O19" s="67"/>
      <c r="P19" s="45">
        <f>SUM(P18:P18)</f>
        <v>53800</v>
      </c>
    </row>
    <row r="20" spans="1:16" ht="61.5" customHeight="1" x14ac:dyDescent="0.25">
      <c r="A20" s="76" t="s">
        <v>21</v>
      </c>
      <c r="B20" s="76"/>
      <c r="C20" s="76"/>
      <c r="D20" s="76"/>
      <c r="E20" s="76"/>
      <c r="F20" s="76"/>
      <c r="G20" s="76"/>
      <c r="H20" s="76"/>
      <c r="I20" s="76"/>
      <c r="J20" s="76"/>
      <c r="K20" s="76"/>
      <c r="L20" s="76"/>
      <c r="M20" s="76"/>
      <c r="N20" s="76"/>
      <c r="O20" s="76"/>
      <c r="P20" s="76"/>
    </row>
    <row r="21" spans="1:16" ht="24.75" customHeight="1" x14ac:dyDescent="0.25">
      <c r="A21" s="49" t="s">
        <v>45</v>
      </c>
      <c r="B21" s="50"/>
      <c r="C21" s="50"/>
      <c r="D21" s="50"/>
      <c r="E21" s="50"/>
      <c r="F21" s="50"/>
      <c r="G21" s="50"/>
      <c r="H21" s="50"/>
      <c r="I21" s="50"/>
      <c r="J21" s="50"/>
      <c r="K21" s="50"/>
      <c r="L21" s="50"/>
      <c r="M21" s="50"/>
      <c r="N21" s="50"/>
      <c r="O21" s="50"/>
      <c r="P21" s="50"/>
    </row>
    <row r="22" spans="1:16" x14ac:dyDescent="0.25">
      <c r="A22" s="51" t="s">
        <v>18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</row>
  </sheetData>
  <mergeCells count="24">
    <mergeCell ref="A19:O19"/>
    <mergeCell ref="A20:P20"/>
    <mergeCell ref="A21:P21"/>
    <mergeCell ref="A22:P22"/>
    <mergeCell ref="L13:L16"/>
    <mergeCell ref="M13:M16"/>
    <mergeCell ref="N13:N16"/>
    <mergeCell ref="O13:O16"/>
    <mergeCell ref="P13:P16"/>
    <mergeCell ref="F15:F16"/>
    <mergeCell ref="G15:G16"/>
    <mergeCell ref="H15:H16"/>
    <mergeCell ref="I15:I16"/>
    <mergeCell ref="J15:J16"/>
    <mergeCell ref="A2:N2"/>
    <mergeCell ref="A10:P10"/>
    <mergeCell ref="A11:P11"/>
    <mergeCell ref="A13:A16"/>
    <mergeCell ref="B13:B16"/>
    <mergeCell ref="C13:C16"/>
    <mergeCell ref="D13:D16"/>
    <mergeCell ref="E13:E16"/>
    <mergeCell ref="F13:J14"/>
    <mergeCell ref="K13:K16"/>
  </mergeCells>
  <pageMargins left="0.7" right="0.7" top="0.75" bottom="0.75" header="0.3" footer="0.3"/>
  <pageSetup paperSize="9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Лист2</vt:lpstr>
      <vt:lpstr>Лист3</vt:lpstr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2026-05-21T07:13:54Z</dcterms:modified>
</cp:coreProperties>
</file>