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10\RedirFolder\e.tihanova\Desktop\Размещение 2026\маркеры\МАРКЕРЫ МАЙ\отправка\"/>
    </mc:Choice>
  </mc:AlternateContent>
  <bookViews>
    <workbookView xWindow="0" yWindow="0" windowWidth="28800" windowHeight="11730"/>
  </bookViews>
  <sheets>
    <sheet name="Лист1" sheetId="1" r:id="rId1"/>
  </sheets>
  <calcPr calcId="162913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10" i="1" l="1"/>
  <c r="L10" i="1"/>
  <c r="M10" i="1"/>
  <c r="N10" i="1"/>
  <c r="K11" i="1"/>
  <c r="L11" i="1"/>
  <c r="M11" i="1"/>
  <c r="N11" i="1"/>
  <c r="H10" i="1"/>
  <c r="H11" i="1"/>
  <c r="H13" i="1" l="1"/>
  <c r="L12" i="1"/>
  <c r="K12" i="1"/>
  <c r="M12" i="1" l="1"/>
  <c r="N13" i="1"/>
  <c r="N14" i="1" s="1"/>
  <c r="K13" i="1"/>
  <c r="L13" i="1"/>
  <c r="M13" i="1" l="1"/>
  <c r="H12" i="1"/>
  <c r="N12" i="1" s="1"/>
</calcChain>
</file>

<file path=xl/sharedStrings.xml><?xml version="1.0" encoding="utf-8"?>
<sst xmlns="http://schemas.openxmlformats.org/spreadsheetml/2006/main" count="28" uniqueCount="28">
  <si>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</si>
  <si>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</si>
  <si>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</si>
  <si>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</si>
  <si>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</si>
  <si>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</si>
  <si>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</si>
  <si>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</si>
  <si>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</si>
  <si>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</si>
  <si>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</si>
  <si>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</si>
  <si>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</si>
  <si>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</si>
  <si>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</si>
  <si>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</si>
  <si>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t>8=3+4+5+6+7</t>
  </si>
  <si>
    <t>10 = кол-во ответов ИЦИ</t>
  </si>
  <si>
    <t>11=          /10</t>
  </si>
  <si>
    <t>Приложение 1</t>
  </si>
  <si>
    <t>Ответы на запрос получены от 3 исполнителей.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</si>
  <si>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</si>
  <si>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 xml:space="preserve">           , руб. </t>
  </si>
  <si>
    <t>14=8*9/10</t>
  </si>
  <si>
    <t>Маркер стираемый для белой доски на магните со стирателем, синий</t>
  </si>
  <si>
    <t>Маркер стираемый для белой доски на магните со стирателем, красный</t>
  </si>
  <si>
    <t xml:space="preserve"> Маркер стираемый для белой доски на магните со стирателем, зеленый</t>
  </si>
  <si>
    <t xml:space="preserve"> Маркер стираемый для белой доски на магните со стирателем, черный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</si>
</sst>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_₽"/>
  </numFmts>
  <fonts count="11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4" fontId="5" fillId="2" borderId="6" xfId="0" applyNumberFormat="1" applyFont="1" applyFill="1" applyBorder="1" applyAlignment="1">
      <alignment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right" vertical="center" wrapText="1"/>
    </xf>
    <xf numFmtId="4" fontId="5" fillId="2" borderId="5" xfId="0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top" wrapText="1"/>
    </xf>
    <xf numFmtId="0" fontId="7" fillId="2" borderId="4" xfId="0" applyFont="1" applyFill="1" applyBorder="1" applyAlignment="1">
      <alignment horizontal="center" vertical="center" wrapText="1"/>
    </xf>
    <xf numFmtId="164" fontId="7" fillId="2" borderId="5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10" fillId="0" borderId="5" xfId="0" applyFont="1" applyBorder="1" applyAlignment="1">
      <alignment horizontal="center" vertical="center" wrapText="1"/>
    </xf>
    <xf numFmtId="10" fontId="7" fillId="2" borderId="5" xfId="0" applyNumberFormat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9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10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7</xdr:row>
      <xdr:rowOff>352425</xdr:rowOff>
    </xdr:from>
    <xdr:to>
      <xdr:col>7</xdr:col>
      <xdr:colOff>561975</xdr:colOff>
      <xdr:row>8</xdr:row>
      <xdr:rowOff>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734050" y="3171825"/>
          <a:ext cx="4476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66675</xdr:colOff>
      <xdr:row>7</xdr:row>
      <xdr:rowOff>133350</xdr:rowOff>
    </xdr:from>
    <xdr:to>
      <xdr:col>13</xdr:col>
      <xdr:colOff>609600</xdr:colOff>
      <xdr:row>8</xdr:row>
      <xdr:rowOff>0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9848850" y="2952750"/>
          <a:ext cx="9810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7</xdr:row>
      <xdr:rowOff>514350</xdr:rowOff>
    </xdr:from>
    <xdr:to>
      <xdr:col>11</xdr:col>
      <xdr:colOff>609600</xdr:colOff>
      <xdr:row>8</xdr:row>
      <xdr:rowOff>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81975" y="333375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7</xdr:row>
      <xdr:rowOff>771525</xdr:rowOff>
    </xdr:from>
    <xdr:to>
      <xdr:col>12</xdr:col>
      <xdr:colOff>609600</xdr:colOff>
      <xdr:row>8</xdr:row>
      <xdr:rowOff>0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96375" y="359092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8</xdr:row>
      <xdr:rowOff>228600</xdr:rowOff>
    </xdr:from>
    <xdr:to>
      <xdr:col>10</xdr:col>
      <xdr:colOff>485775</xdr:colOff>
      <xdr:row>9</xdr:row>
      <xdr:rowOff>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639050" y="4181475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6</xdr:row>
      <xdr:rowOff>238125</xdr:rowOff>
    </xdr:from>
    <xdr:to>
      <xdr:col>13</xdr:col>
      <xdr:colOff>609600</xdr:colOff>
      <xdr:row>7</xdr:row>
      <xdr:rowOff>3810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9829800" y="2181225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95250</xdr:colOff>
      <xdr:row>13</xdr:row>
      <xdr:rowOff>9525</xdr:rowOff>
    </xdr:from>
    <xdr:to>
      <xdr:col>12</xdr:col>
      <xdr:colOff>609600</xdr:colOff>
      <xdr:row>14</xdr:row>
      <xdr:rowOff>85725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9124950" y="8143875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7"/>
  <sheetViews>
    <sheetView tabSelected="1" zoomScale="80" zoomScaleNormal="80" workbookViewId="0">
      <selection activeCell="Q12" sqref="Q12"/>
    </sheetView>
  </sheetViews>
  <sheetFormatPr defaultRowHeight="15" x14ac:dyDescent="0.25"/>
  <cols>
    <col min="1" max="1" width="10.42578125" customWidth="1"/>
    <col min="2" max="2" width="19.140625" customWidth="1"/>
    <col min="3" max="4" width="10.5703125" customWidth="1"/>
    <col min="5" max="5" width="11" customWidth="1"/>
    <col min="6" max="6" width="12" customWidth="1"/>
    <col min="7" max="7" width="11.42578125" bestFit="1" customWidth="1"/>
    <col min="8" max="8" width="12.5703125" customWidth="1"/>
    <col min="11" max="11" width="11.5703125" customWidth="1"/>
    <col min="12" max="12" width="10.42578125" customWidth="1"/>
    <col min="13" max="13" width="16.5703125" customWidth="1"/>
    <col min="14" max="14" width="16" customWidth="1"/>
    <col min="16" max="16" width="16.42578125" customWidth="1"/>
    <col min="17" max="17" width="21.140625" customWidth="1"/>
  </cols>
  <sheetData>
    <row r="1" spans="1:17" x14ac:dyDescent="0.25">
      <c r="L1" s="24" t="s">
        <v>19</v>
      </c>
      <c r="M1" s="24"/>
      <c r="N1" s="24"/>
    </row>
    <row r="2" spans="1:17" x14ac:dyDescent="0.25">
      <c r="A2" s="25" t="s">
        <v>0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</row>
    <row r="3" spans="1:17" x14ac:dyDescent="0.25">
      <c r="A3" s="26" t="s">
        <v>1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</row>
    <row r="4" spans="1:17" ht="15.75" x14ac:dyDescent="0.25">
      <c r="A4" s="27" t="s">
        <v>2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</row>
    <row r="5" spans="1:17" ht="15.75" x14ac:dyDescent="0.25">
      <c r="A5" s="27" t="s">
        <v>20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</row>
    <row r="6" spans="1:17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2"/>
      <c r="L6" s="1"/>
      <c r="M6" s="1"/>
      <c r="N6" s="2"/>
    </row>
    <row r="7" spans="1:17" x14ac:dyDescent="0.25">
      <c r="A7" s="28" t="s">
        <v>3</v>
      </c>
      <c r="B7" s="30" t="s">
        <v>4</v>
      </c>
      <c r="C7" s="32" t="s">
        <v>5</v>
      </c>
      <c r="D7" s="33"/>
      <c r="E7" s="33"/>
      <c r="F7" s="33"/>
      <c r="G7" s="33"/>
      <c r="H7" s="34"/>
      <c r="I7" s="30" t="s">
        <v>6</v>
      </c>
      <c r="J7" s="30" t="s">
        <v>7</v>
      </c>
      <c r="K7" s="36" t="s">
        <v>8</v>
      </c>
      <c r="L7" s="36"/>
      <c r="M7" s="36"/>
      <c r="N7" s="3" t="s">
        <v>22</v>
      </c>
    </row>
    <row r="8" spans="1:17" ht="89.25" x14ac:dyDescent="0.25">
      <c r="A8" s="29"/>
      <c r="B8" s="31"/>
      <c r="C8" s="4" t="s">
        <v>9</v>
      </c>
      <c r="D8" s="4" t="s">
        <v>10</v>
      </c>
      <c r="E8" s="4" t="s">
        <v>11</v>
      </c>
      <c r="F8" s="4" t="s">
        <v>12</v>
      </c>
      <c r="G8" s="4" t="s">
        <v>13</v>
      </c>
      <c r="H8" s="5"/>
      <c r="I8" s="35"/>
      <c r="J8" s="35"/>
      <c r="K8" s="6" t="s">
        <v>14</v>
      </c>
      <c r="L8" s="7" t="s">
        <v>15</v>
      </c>
      <c r="M8" s="15" t="s">
        <v>21</v>
      </c>
      <c r="N8" s="8"/>
    </row>
    <row r="9" spans="1:17" ht="54" x14ac:dyDescent="0.25">
      <c r="A9" s="13">
        <v>1</v>
      </c>
      <c r="B9" s="9">
        <v>2</v>
      </c>
      <c r="C9" s="9">
        <v>3</v>
      </c>
      <c r="D9" s="9">
        <v>4</v>
      </c>
      <c r="E9" s="9">
        <v>5</v>
      </c>
      <c r="F9" s="9">
        <v>6</v>
      </c>
      <c r="G9" s="9">
        <v>7</v>
      </c>
      <c r="H9" s="9" t="s">
        <v>16</v>
      </c>
      <c r="I9" s="14">
        <v>9</v>
      </c>
      <c r="J9" s="9" t="s">
        <v>17</v>
      </c>
      <c r="K9" s="10" t="s">
        <v>18</v>
      </c>
      <c r="L9" s="10">
        <v>12</v>
      </c>
      <c r="M9" s="10">
        <v>13</v>
      </c>
      <c r="N9" s="9" t="s">
        <v>23</v>
      </c>
    </row>
    <row r="10" spans="1:17" ht="84" customHeight="1" x14ac:dyDescent="0.25">
      <c r="A10" s="13">
        <v>1</v>
      </c>
      <c r="B10" s="9" t="s">
        <v>24</v>
      </c>
      <c r="C10" s="9">
        <v>61</v>
      </c>
      <c r="D10" s="9">
        <v>62.8</v>
      </c>
      <c r="E10" s="9">
        <v>64.599999999999994</v>
      </c>
      <c r="F10" s="9"/>
      <c r="G10" s="9"/>
      <c r="H10" s="17">
        <f t="shared" ref="H10:H11" si="0">SUM(C10:G10)</f>
        <v>188.39999999999998</v>
      </c>
      <c r="I10" s="14">
        <v>1240</v>
      </c>
      <c r="J10" s="16">
        <v>3</v>
      </c>
      <c r="K10" s="17">
        <f t="shared" ref="K10:K11" si="1">AVERAGE(C10:G10)</f>
        <v>62.79999999999999</v>
      </c>
      <c r="L10" s="17">
        <f t="shared" ref="L10:L11" si="2">STDEV(C10:G10)</f>
        <v>1.7999999999999972</v>
      </c>
      <c r="M10" s="20">
        <f t="shared" ref="M10:M11" si="3">L10/K10</f>
        <v>2.8662420382165564E-2</v>
      </c>
      <c r="N10" s="17">
        <f t="shared" ref="N10:N11" si="4">ROUND(H10*I10/J10,1)</f>
        <v>77872</v>
      </c>
    </row>
    <row r="11" spans="1:17" ht="90" customHeight="1" x14ac:dyDescent="0.25">
      <c r="A11" s="13">
        <v>2</v>
      </c>
      <c r="B11" s="9" t="s">
        <v>25</v>
      </c>
      <c r="C11" s="9">
        <v>61</v>
      </c>
      <c r="D11" s="9">
        <v>62.8</v>
      </c>
      <c r="E11" s="9">
        <v>64.599999999999994</v>
      </c>
      <c r="F11" s="9"/>
      <c r="G11" s="9"/>
      <c r="H11" s="17">
        <f t="shared" si="0"/>
        <v>188.39999999999998</v>
      </c>
      <c r="I11" s="14">
        <v>240</v>
      </c>
      <c r="J11" s="16">
        <v>3</v>
      </c>
      <c r="K11" s="17">
        <f t="shared" si="1"/>
        <v>62.79999999999999</v>
      </c>
      <c r="L11" s="17">
        <f t="shared" si="2"/>
        <v>1.7999999999999972</v>
      </c>
      <c r="M11" s="20">
        <f t="shared" si="3"/>
        <v>2.8662420382165564E-2</v>
      </c>
      <c r="N11" s="17">
        <f t="shared" si="4"/>
        <v>15072</v>
      </c>
    </row>
    <row r="12" spans="1:17" ht="75" x14ac:dyDescent="0.25">
      <c r="A12" s="13">
        <v>3</v>
      </c>
      <c r="B12" s="19" t="s">
        <v>26</v>
      </c>
      <c r="C12" s="17">
        <v>61</v>
      </c>
      <c r="D12" s="17">
        <v>62.8</v>
      </c>
      <c r="E12" s="17">
        <v>64.599999999999994</v>
      </c>
      <c r="F12" s="17"/>
      <c r="G12" s="17"/>
      <c r="H12" s="17">
        <f>SUM(C12:G12)</f>
        <v>188.39999999999998</v>
      </c>
      <c r="I12" s="14">
        <v>240</v>
      </c>
      <c r="J12" s="16">
        <v>3</v>
      </c>
      <c r="K12" s="17">
        <f>AVERAGE(C12:G12)</f>
        <v>62.79999999999999</v>
      </c>
      <c r="L12" s="17">
        <f>STDEV(C12:G12)</f>
        <v>1.7999999999999972</v>
      </c>
      <c r="M12" s="20">
        <f>L12/K12</f>
        <v>2.8662420382165564E-2</v>
      </c>
      <c r="N12" s="17">
        <f>ROUND(H12*I12/J12,1)</f>
        <v>15072</v>
      </c>
    </row>
    <row r="13" spans="1:17" ht="75" x14ac:dyDescent="0.25">
      <c r="A13" s="13">
        <v>4</v>
      </c>
      <c r="B13" s="19" t="s">
        <v>27</v>
      </c>
      <c r="C13" s="17">
        <v>61</v>
      </c>
      <c r="D13" s="17">
        <v>62.8</v>
      </c>
      <c r="E13" s="17">
        <v>64</v>
      </c>
      <c r="F13" s="17"/>
      <c r="G13" s="17"/>
      <c r="H13" s="17">
        <f t="shared" ref="H13" si="5">SUM(C13:G13)</f>
        <v>187.8</v>
      </c>
      <c r="I13" s="14">
        <v>1240</v>
      </c>
      <c r="J13" s="16">
        <v>3</v>
      </c>
      <c r="K13" s="17">
        <f>AVERAGE(C13:G13)</f>
        <v>62.6</v>
      </c>
      <c r="L13" s="17">
        <f>STDEV(C13:G13)</f>
        <v>1.5099668870541498</v>
      </c>
      <c r="M13" s="20">
        <f t="shared" ref="M13" si="6">L13/K13</f>
        <v>2.4120876790002393E-2</v>
      </c>
      <c r="N13" s="17">
        <f t="shared" ref="N13" si="7">ROUND(H13*I13/J13,1)</f>
        <v>77624</v>
      </c>
    </row>
    <row r="14" spans="1:17" x14ac:dyDescent="0.25">
      <c r="A14" s="21">
        <v>6</v>
      </c>
      <c r="B14" s="22"/>
      <c r="C14" s="22"/>
      <c r="D14" s="22"/>
      <c r="E14" s="22"/>
      <c r="F14" s="22"/>
      <c r="G14" s="22"/>
      <c r="H14" s="23"/>
      <c r="I14" s="22"/>
      <c r="J14" s="23"/>
      <c r="K14" s="23"/>
      <c r="L14" s="23"/>
      <c r="M14" s="11"/>
      <c r="N14" s="12">
        <f>SUM(N10:N13)</f>
        <v>185640</v>
      </c>
      <c r="Q14" s="18"/>
    </row>
    <row r="15" spans="1:17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2"/>
      <c r="L15" s="1"/>
      <c r="M15" s="1"/>
      <c r="N15" s="2"/>
    </row>
    <row r="17" spans="16:16" x14ac:dyDescent="0.25">
      <c r="P17" s="12"/>
    </row>
  </sheetData>
  <mergeCells count="12">
    <mergeCell ref="A14:L14"/>
    <mergeCell ref="L1:N1"/>
    <mergeCell ref="A2:N2"/>
    <mergeCell ref="A3:N3"/>
    <mergeCell ref="A4:N4"/>
    <mergeCell ref="A5:N5"/>
    <mergeCell ref="A7:A8"/>
    <mergeCell ref="B7:B8"/>
    <mergeCell ref="C7:H7"/>
    <mergeCell ref="I7:I8"/>
    <mergeCell ref="J7:J8"/>
    <mergeCell ref="K7:M7"/>
  </mergeCells>
  <pageMargins left="0.70866141732283472" right="0.70866141732283472" top="0.55118110236220474" bottom="0.55118110236220474" header="0" footer="0"/>
  <pageSetup paperSize="9" scale="66" fitToHeight="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Кузьмина Ирина Николаевна</dc:creator>
  <cp:lastModifiedBy>Елена Тиханова</cp:lastModifiedBy>
  <cp:lastPrinted>2026-05-22T04:56:57Z</cp:lastPrinted>
  <dcterms:created xsi:type="dcterms:W3CDTF">2016-09-26T13:34:20Z</dcterms:created>
  <dcterms:modified xsi:type="dcterms:W3CDTF">2026-05-22T07:08:01Z</dcterms:modified>
</cp:coreProperties>
</file>