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565D39D8-E877-488F-872C-258175EAEE67}" xr6:coauthVersionLast="47" xr6:coauthVersionMax="47" xr10:uidLastSave="{00000000-0000-0000-0000-000000000000}"/>
  <bookViews>
    <workbookView minimized="1" xWindow="7200" yWindow="4215" windowWidth="21600" windowHeight="11385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2" l="1"/>
  <c r="K17" i="2"/>
  <c r="O17" i="2" s="1"/>
  <c r="P17" i="2" s="1"/>
  <c r="K18" i="2"/>
  <c r="O18" i="2" s="1"/>
  <c r="P18" i="2" s="1"/>
  <c r="K16" i="2"/>
  <c r="O16" i="2" s="1"/>
  <c r="P16" i="2" s="1"/>
</calcChain>
</file>

<file path=xl/sharedStrings.xml><?xml version="1.0" encoding="utf-8"?>
<sst xmlns="http://schemas.openxmlformats.org/spreadsheetml/2006/main" count="55" uniqueCount="40">
  <si>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</si>
  <si>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</si>
  <si>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</si>
  <si>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</si>
  <si>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</si>
  <si>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</si>
  <si>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</si>
  <si>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</si>
  <si>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</si>
  <si>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</si>
  <si>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</si>
  <si>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</si>
  <si>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</si>
  <si>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</si>
  <si>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</si>
  <si>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</si>
  <si>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</si>
  <si>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</si>
  <si>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</si>
  <si>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</si>
  <si>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</si>
  <si>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</si>
  <si>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</si>
  <si>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</si>
  <si>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</si>
  <si>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</si>
  <si>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</si>
  <si>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</si>
  <si>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</si>
  <si>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</si>
  <si>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</si>
  <si>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</si>
  <si>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      № 2 (бн от 23.03.26 )   </t>
  </si>
  <si>
    <t xml:space="preserve"> </t>
  </si>
  <si>
    <t>Лючки сцены</t>
  </si>
  <si>
    <t>Стол оператора специальный</t>
  </si>
  <si>
    <t xml:space="preserve">Ценовое предложение  № 1 (№ 31 от 23.03.2026 г)    </t>
  </si>
  <si>
    <t xml:space="preserve">Ценовое предложение   № 3 (№ 2603235 от 23.03.2026)   </t>
  </si>
  <si>
    <t xml:space="preserve">на поставку рэкового оборудования для нужд ГБОУ школа № 669 Пушкинского района Санкт-Петербурга                                                                          </t>
  </si>
  <si>
    <t>Рэковый шкаф сцены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</si>
</sst>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3" xfId="1" xr:uid="{00000000-0005-0000-0000-000001000000}"/>
    <cellStyle name="Стиль 1" xfId="2" xr:uid="{30C639C1-B8C4-9244-9795-664B5F5ACBDD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22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topLeftCell="A6" zoomScale="168" workbookViewId="0">
      <selection activeCell="B18" sqref="B18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10.4257812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8" t="s">
        <v>28</v>
      </c>
      <c r="L2" s="28"/>
      <c r="M2" s="28"/>
      <c r="N2" s="28"/>
      <c r="O2" s="28"/>
      <c r="P2" s="28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5" t="s">
        <v>24</v>
      </c>
      <c r="L3" s="36"/>
      <c r="M3" s="36"/>
      <c r="N3" s="36"/>
      <c r="O3" s="36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24.95" customHeight="1" x14ac:dyDescent="0.25">
      <c r="A9" s="38" t="s">
        <v>38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27" t="s">
        <v>4</v>
      </c>
      <c r="B11" s="27" t="s">
        <v>20</v>
      </c>
      <c r="C11" s="27" t="s">
        <v>9</v>
      </c>
      <c r="D11" s="27" t="s">
        <v>5</v>
      </c>
      <c r="E11" s="27" t="s">
        <v>6</v>
      </c>
      <c r="F11" s="27" t="s">
        <v>7</v>
      </c>
      <c r="G11" s="27"/>
      <c r="H11" s="27"/>
      <c r="I11" s="27"/>
      <c r="J11" s="27"/>
      <c r="K11" s="26" t="s">
        <v>10</v>
      </c>
      <c r="L11" s="26" t="s">
        <v>11</v>
      </c>
      <c r="M11" s="26" t="s">
        <v>16</v>
      </c>
      <c r="N11" s="26" t="s">
        <v>12</v>
      </c>
      <c r="O11" s="26" t="s">
        <v>13</v>
      </c>
      <c r="P11" s="26" t="s">
        <v>18</v>
      </c>
    </row>
    <row r="12" spans="1:16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6"/>
      <c r="L12" s="26"/>
      <c r="M12" s="26"/>
      <c r="N12" s="26"/>
      <c r="O12" s="26"/>
      <c r="P12" s="26"/>
    </row>
    <row r="13" spans="1:16" x14ac:dyDescent="0.25">
      <c r="A13" s="27"/>
      <c r="B13" s="27"/>
      <c r="C13" s="27"/>
      <c r="D13" s="27"/>
      <c r="E13" s="27"/>
      <c r="F13" s="26" t="s">
        <v>36</v>
      </c>
      <c r="G13" s="26" t="s">
        <v>32</v>
      </c>
      <c r="H13" s="26" t="s">
        <v>37</v>
      </c>
      <c r="I13" s="26" t="s">
        <v>14</v>
      </c>
      <c r="J13" s="26" t="s">
        <v>14</v>
      </c>
      <c r="K13" s="26"/>
      <c r="L13" s="26"/>
      <c r="M13" s="26"/>
      <c r="N13" s="26"/>
      <c r="O13" s="26"/>
      <c r="P13" s="26"/>
    </row>
    <row r="14" spans="1:16" ht="51.75" customHeight="1" x14ac:dyDescent="0.25">
      <c r="A14" s="27"/>
      <c r="B14" s="27"/>
      <c r="C14" s="27"/>
      <c r="D14" s="27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ht="15.75" thickBot="1" x14ac:dyDescent="0.3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x14ac:dyDescent="0.25">
      <c r="A16" s="5"/>
      <c r="B16" s="23" t="s">
        <v>34</v>
      </c>
      <c r="C16" s="5"/>
      <c r="D16" s="5" t="s">
        <v>27</v>
      </c>
      <c r="E16" s="22">
        <v>1</v>
      </c>
      <c r="F16" s="22">
        <v>187800</v>
      </c>
      <c r="G16" s="22">
        <v>150000</v>
      </c>
      <c r="H16" s="22">
        <v>172800</v>
      </c>
      <c r="I16" s="21" t="s">
        <v>19</v>
      </c>
      <c r="J16" s="21" t="s">
        <v>19</v>
      </c>
      <c r="K16" s="21">
        <f t="shared" ref="K16" si="0">MIN(F16:H16)</f>
        <v>150000</v>
      </c>
      <c r="L16" s="16" t="s">
        <v>19</v>
      </c>
      <c r="M16" s="16" t="s">
        <v>19</v>
      </c>
      <c r="N16" s="16" t="s">
        <v>19</v>
      </c>
      <c r="O16" s="21">
        <f t="shared" ref="O16" si="1">K16</f>
        <v>150000</v>
      </c>
      <c r="P16" s="21">
        <f t="shared" ref="P16" si="2">O16*E16</f>
        <v>150000</v>
      </c>
    </row>
    <row r="17" spans="1:16" x14ac:dyDescent="0.25">
      <c r="A17" s="5"/>
      <c r="B17" s="24" t="s">
        <v>39</v>
      </c>
      <c r="C17" s="5"/>
      <c r="D17" s="5" t="s">
        <v>27</v>
      </c>
      <c r="E17" s="22">
        <v>1</v>
      </c>
      <c r="F17" s="22">
        <v>73640</v>
      </c>
      <c r="G17" s="22">
        <v>70000</v>
      </c>
      <c r="H17" s="22">
        <v>80640</v>
      </c>
      <c r="I17" s="21"/>
      <c r="J17" s="21"/>
      <c r="K17" s="21">
        <f t="shared" ref="K17:K18" si="3">MIN(F17:H17)</f>
        <v>70000</v>
      </c>
      <c r="L17" s="16" t="s">
        <v>19</v>
      </c>
      <c r="M17" s="16" t="s">
        <v>19</v>
      </c>
      <c r="N17" s="16" t="s">
        <v>19</v>
      </c>
      <c r="O17" s="21">
        <f t="shared" ref="O17:O18" si="4">K17</f>
        <v>70000</v>
      </c>
      <c r="P17" s="21">
        <f t="shared" ref="P17:P18" si="5">O17*E17</f>
        <v>70000</v>
      </c>
    </row>
    <row r="18" spans="1:16" ht="30.75" thickBot="1" x14ac:dyDescent="0.3">
      <c r="A18" s="5"/>
      <c r="B18" s="25" t="s">
        <v>35</v>
      </c>
      <c r="C18" s="5"/>
      <c r="D18" s="5" t="s">
        <v>27</v>
      </c>
      <c r="E18" s="22">
        <v>1</v>
      </c>
      <c r="F18" s="22">
        <v>178840</v>
      </c>
      <c r="G18" s="22">
        <v>170000</v>
      </c>
      <c r="H18" s="22">
        <v>195840</v>
      </c>
      <c r="I18" s="21" t="s">
        <v>19</v>
      </c>
      <c r="J18" s="21" t="s">
        <v>19</v>
      </c>
      <c r="K18" s="21">
        <f t="shared" si="3"/>
        <v>170000</v>
      </c>
      <c r="L18" s="16" t="s">
        <v>19</v>
      </c>
      <c r="M18" s="16" t="s">
        <v>19</v>
      </c>
      <c r="N18" s="16" t="s">
        <v>19</v>
      </c>
      <c r="O18" s="21">
        <f t="shared" si="4"/>
        <v>170000</v>
      </c>
      <c r="P18" s="21">
        <f t="shared" si="5"/>
        <v>170000</v>
      </c>
    </row>
    <row r="19" spans="1:16" x14ac:dyDescent="0.25">
      <c r="A19" s="4"/>
      <c r="B19" s="10" t="s">
        <v>22</v>
      </c>
      <c r="C19" s="29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1"/>
      <c r="P19" s="12">
        <f>SUM(P16:P18)</f>
        <v>390000</v>
      </c>
    </row>
    <row r="20" spans="1:16" x14ac:dyDescent="0.25">
      <c r="A20" s="17"/>
      <c r="B20" s="11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 t="s">
        <v>33</v>
      </c>
    </row>
    <row r="22" spans="1:16" ht="71.099999999999994" customHeight="1" x14ac:dyDescent="0.25">
      <c r="A22" s="32" t="s">
        <v>15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x14ac:dyDescent="0.25">
      <c r="A23" s="33" t="s">
        <v>26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</row>
  </sheetData>
  <mergeCells count="24">
    <mergeCell ref="K2:P2"/>
    <mergeCell ref="C19:O19"/>
    <mergeCell ref="A22:P22"/>
    <mergeCell ref="A23:P23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2026-03-24T08:09:39Z</cp:lastPrinted>
  <dcterms:created xsi:type="dcterms:W3CDTF">2006-09-16T00:00:00Z</dcterms:created>
  <dcterms:modified xsi:type="dcterms:W3CDTF">2026-05-22T11:07:20Z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