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Отдел закупок\2026\ДОГОВОРЫ\п. 5\КПД полиграфия\"/>
    </mc:Choice>
  </mc:AlternateContent>
  <bookViews>
    <workbookView xWindow="0" yWindow="0" windowWidth="28800" windowHeight="11730"/>
  </bookViews>
  <sheets>
    <sheet name="2029" sheetId="1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1" l="1"/>
  <c r="F10" i="11"/>
  <c r="G10" i="11"/>
  <c r="H10" i="11"/>
  <c r="K10" i="11" s="1"/>
  <c r="H9" i="11"/>
  <c r="I9" i="11" s="1"/>
  <c r="J9" i="11" s="1"/>
  <c r="H8" i="11"/>
  <c r="K8" i="11" s="1"/>
  <c r="I10" i="11" l="1"/>
  <c r="J10" i="11" s="1"/>
  <c r="K9" i="11"/>
  <c r="I8" i="11"/>
  <c r="J8" i="11" s="1"/>
</calcChain>
</file>

<file path=xl/sharedStrings.xml><?xml version="1.0" encoding="utf-8"?>
<sst xmlns="http://schemas.openxmlformats.org/spreadsheetml/2006/main" count="22" uniqueCount="21">
  <si>
    <t>Сумма</t>
  </si>
  <si>
    <t>Среднее квадратичное отклонение</t>
  </si>
  <si>
    <t>№ п/п</t>
  </si>
  <si>
    <t>Ед. изм.</t>
  </si>
  <si>
    <t>Наименование товара</t>
  </si>
  <si>
    <t>Итого</t>
  </si>
  <si>
    <t>Обоснование начальной (максимальной) цены контракта</t>
  </si>
  <si>
    <t>Начальная (максимальная) цена контракта сформирована заказчиком методом сопоставимых рыночных цен (анализа рынка)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</si>
  <si>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</si>
  <si>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усл. ед.</t>
  </si>
  <si>
    <t xml:space="preserve">Кол-во </t>
  </si>
  <si>
    <t>КП1</t>
  </si>
  <si>
    <t>КП2</t>
  </si>
  <si>
    <t>КП3</t>
  </si>
  <si>
    <t>Средняя арифметическая цена единицы товара</t>
  </si>
  <si>
    <t xml:space="preserve">Коэффициент вариации цен (%)  </t>
  </si>
  <si>
    <t>Начальная (максимальная) цена контракта определена методом сопоставимых рыночных цен (анализа рынка). 
Закупка осуществляется через электронный магазин по наименьшей* стоимости ценового предложения. Наименьшая стоимость - 244 350,00</t>
  </si>
  <si>
    <t>*В целях соблюдения статьи 34 Бюджетного кодекса, Заказчиком принято решение при расчете НМЦК использовать наименьшее ценовое предложение</t>
  </si>
  <si>
    <t xml:space="preserve">Оказание услуг по изготовлению полиграфической продукции 
</t>
  </si>
  <si>
    <t>Оформление площадки</t>
  </si>
  <si>
    <t>Обеспечение вручения участникам полиграфической продукции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</si>
</sst>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" fontId="1" fillId="0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Alignme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workbookViewId="0">
      <selection activeCell="J14" sqref="J14"/>
    </sheetView>
  </sheetViews>
  <sheetFormatPr defaultColWidth="9.140625" defaultRowHeight="15" x14ac:dyDescent="0.25"/>
  <cols>
    <col min="1" max="1" width="5.5703125" style="12" customWidth="1"/>
    <col min="2" max="2" width="51.140625" style="11" customWidth="1"/>
    <col min="3" max="3" width="10" style="2" customWidth="1"/>
    <col min="4" max="4" width="9.85546875" style="12" customWidth="1"/>
    <col min="5" max="5" width="15.140625" style="13" customWidth="1"/>
    <col min="6" max="6" width="15" style="13" customWidth="1"/>
    <col min="7" max="7" width="14.85546875" style="13" customWidth="1"/>
    <col min="8" max="8" width="14" style="13" customWidth="1"/>
    <col min="9" max="9" width="14.85546875" style="12" customWidth="1"/>
    <col min="10" max="10" width="18.42578125" style="12" bestFit="1" customWidth="1"/>
    <col min="11" max="11" width="10.85546875" style="12" hidden="1" customWidth="1"/>
    <col min="12" max="12" width="13.140625" style="12" customWidth="1"/>
    <col min="13" max="13" width="14.28515625" style="2" customWidth="1"/>
    <col min="14" max="14" width="17.5703125" style="2" customWidth="1"/>
    <col min="15" max="16384" width="9.140625" style="2"/>
  </cols>
  <sheetData>
    <row r="1" spans="1:13" s="7" customFormat="1" x14ac:dyDescent="0.25">
      <c r="A1" s="32" t="s">
        <v>6</v>
      </c>
      <c r="B1" s="32"/>
      <c r="C1" s="32"/>
      <c r="D1" s="32"/>
      <c r="E1" s="32"/>
      <c r="F1" s="32"/>
      <c r="G1" s="32"/>
      <c r="H1" s="32"/>
      <c r="I1" s="32"/>
      <c r="J1" s="32"/>
      <c r="K1" s="6"/>
      <c r="L1" s="6"/>
      <c r="M1" s="6"/>
    </row>
    <row r="2" spans="1:13" s="7" customFormat="1" x14ac:dyDescent="0.25">
      <c r="A2" s="32" t="s">
        <v>7</v>
      </c>
      <c r="B2" s="32"/>
      <c r="C2" s="32"/>
      <c r="D2" s="32"/>
      <c r="E2" s="32"/>
      <c r="F2" s="32"/>
      <c r="G2" s="32"/>
      <c r="H2" s="32"/>
      <c r="I2" s="32"/>
      <c r="J2" s="32"/>
      <c r="K2" s="6"/>
      <c r="L2" s="6"/>
      <c r="M2" s="6"/>
    </row>
    <row r="3" spans="1:13" s="18" customFormat="1" ht="75" customHeight="1" x14ac:dyDescent="0.25">
      <c r="A3" s="32" t="s">
        <v>8</v>
      </c>
      <c r="B3" s="32"/>
      <c r="C3" s="32"/>
      <c r="D3" s="32"/>
      <c r="E3" s="32"/>
      <c r="F3" s="32"/>
      <c r="G3" s="32"/>
      <c r="H3" s="32"/>
      <c r="I3" s="32"/>
      <c r="J3" s="32"/>
      <c r="K3" s="8"/>
      <c r="L3" s="8"/>
      <c r="M3" s="8"/>
    </row>
    <row r="4" spans="1:13" s="20" customFormat="1" ht="68.45" customHeight="1" x14ac:dyDescent="0.25">
      <c r="A4" s="19"/>
      <c r="B4" s="33" t="s">
        <v>18</v>
      </c>
      <c r="C4" s="33"/>
      <c r="D4" s="33"/>
      <c r="E4" s="33"/>
      <c r="F4" s="33"/>
      <c r="G4" s="33"/>
      <c r="H4" s="33"/>
      <c r="I4" s="33"/>
      <c r="J4" s="33"/>
      <c r="K4" s="33"/>
      <c r="L4" s="33"/>
    </row>
    <row r="6" spans="1:13" ht="13.9" x14ac:dyDescent="0.25">
      <c r="L6" s="2"/>
    </row>
    <row r="7" spans="1:13" ht="71.25" x14ac:dyDescent="0.25">
      <c r="A7" s="3" t="s">
        <v>2</v>
      </c>
      <c r="B7" s="16" t="s">
        <v>4</v>
      </c>
      <c r="C7" s="3" t="s">
        <v>3</v>
      </c>
      <c r="D7" s="3" t="s">
        <v>10</v>
      </c>
      <c r="E7" s="21" t="s">
        <v>11</v>
      </c>
      <c r="F7" s="21" t="s">
        <v>12</v>
      </c>
      <c r="G7" s="21" t="s">
        <v>13</v>
      </c>
      <c r="H7" s="5" t="s">
        <v>14</v>
      </c>
      <c r="I7" s="22" t="s">
        <v>1</v>
      </c>
      <c r="J7" s="22" t="s">
        <v>15</v>
      </c>
      <c r="K7" s="3" t="s">
        <v>0</v>
      </c>
      <c r="L7" s="2"/>
    </row>
    <row r="8" spans="1:13" x14ac:dyDescent="0.25">
      <c r="A8" s="25">
        <v>1</v>
      </c>
      <c r="B8" s="26" t="s">
        <v>19</v>
      </c>
      <c r="C8" s="17" t="s">
        <v>9</v>
      </c>
      <c r="D8" s="3">
        <v>1</v>
      </c>
      <c r="E8" s="4">
        <v>196000</v>
      </c>
      <c r="F8" s="4">
        <v>182000</v>
      </c>
      <c r="G8" s="4">
        <v>175800</v>
      </c>
      <c r="H8" s="4">
        <f>ROUND((E8+F8+G8)/3,2)</f>
        <v>184600</v>
      </c>
      <c r="I8" s="1">
        <f>SQRT((POWER(G8-H8,2)+POWER(F8-H8,2)+POWER(E8-H8,2))/3)</f>
        <v>8449.0630644271241</v>
      </c>
      <c r="J8" s="1">
        <f>I8/H8*100</f>
        <v>4.5769572396679985</v>
      </c>
      <c r="K8" s="1">
        <f>D8*H8</f>
        <v>184600</v>
      </c>
      <c r="L8" s="2"/>
    </row>
    <row r="9" spans="1:13" ht="30" x14ac:dyDescent="0.25">
      <c r="A9" s="25">
        <v>2</v>
      </c>
      <c r="B9" s="27" t="s">
        <v>20</v>
      </c>
      <c r="C9" s="17" t="s">
        <v>9</v>
      </c>
      <c r="D9" s="3">
        <v>1</v>
      </c>
      <c r="E9" s="28">
        <v>76000</v>
      </c>
      <c r="F9" s="28">
        <v>70000</v>
      </c>
      <c r="G9" s="4">
        <v>68550</v>
      </c>
      <c r="H9" s="4">
        <f t="shared" ref="H9:H10" si="0">ROUND((E9+F9+G9)/3,2)</f>
        <v>71516.67</v>
      </c>
      <c r="I9" s="1">
        <f t="shared" ref="I9:I10" si="1">SQRT((POWER(G9-H9,2)+POWER(F9-H9,2)+POWER(E9-H9,2))/3)</f>
        <v>3224.9892334032165</v>
      </c>
      <c r="J9" s="1">
        <f t="shared" ref="J9:J10" si="2">I9/H9*100</f>
        <v>4.5094230945081986</v>
      </c>
      <c r="K9" s="1">
        <f t="shared" ref="K9:K10" si="3">D9*H9</f>
        <v>71516.67</v>
      </c>
      <c r="L9" s="2"/>
    </row>
    <row r="10" spans="1:13" x14ac:dyDescent="0.25">
      <c r="A10" s="23"/>
      <c r="B10" s="15" t="s">
        <v>5</v>
      </c>
      <c r="C10" s="10"/>
      <c r="D10" s="9"/>
      <c r="E10" s="24">
        <f t="shared" ref="E10:F10" si="4">SUM(E8:E9)</f>
        <v>272000</v>
      </c>
      <c r="F10" s="24">
        <f t="shared" si="4"/>
        <v>252000</v>
      </c>
      <c r="G10" s="24">
        <f>SUM(G8:G9)</f>
        <v>244350</v>
      </c>
      <c r="H10" s="4">
        <f t="shared" si="0"/>
        <v>256116.67</v>
      </c>
      <c r="I10" s="1">
        <f t="shared" si="1"/>
        <v>11657.353425580783</v>
      </c>
      <c r="J10" s="1">
        <f t="shared" si="2"/>
        <v>4.551579335144714</v>
      </c>
      <c r="K10" s="1">
        <f t="shared" si="3"/>
        <v>0</v>
      </c>
      <c r="L10" s="2"/>
    </row>
    <row r="11" spans="1:13" ht="13.9" x14ac:dyDescent="0.25">
      <c r="E11" s="2"/>
      <c r="F11" s="2"/>
      <c r="G11" s="2"/>
      <c r="H11" s="2"/>
      <c r="I11" s="14"/>
      <c r="J11" s="14"/>
      <c r="K11" s="14"/>
      <c r="L11" s="2"/>
    </row>
    <row r="12" spans="1:13" x14ac:dyDescent="0.25">
      <c r="B12" s="34" t="s">
        <v>16</v>
      </c>
      <c r="C12" s="35"/>
      <c r="D12" s="35"/>
      <c r="E12" s="35"/>
      <c r="F12" s="2"/>
      <c r="G12" s="2"/>
      <c r="H12" s="2"/>
    </row>
    <row r="13" spans="1:13" x14ac:dyDescent="0.25">
      <c r="B13" s="35"/>
      <c r="C13" s="35"/>
      <c r="D13" s="35"/>
      <c r="E13" s="35"/>
      <c r="F13" s="2"/>
      <c r="G13" s="2"/>
      <c r="H13" s="2"/>
    </row>
    <row r="14" spans="1:13" ht="30.6" customHeight="1" x14ac:dyDescent="0.25">
      <c r="B14" s="35"/>
      <c r="C14" s="35"/>
      <c r="D14" s="35"/>
      <c r="E14" s="35"/>
      <c r="F14" s="2"/>
      <c r="G14" s="2"/>
      <c r="H14" s="2"/>
    </row>
    <row r="15" spans="1:13" ht="13.9" x14ac:dyDescent="0.25">
      <c r="E15" s="2"/>
      <c r="F15" s="2"/>
      <c r="G15" s="2"/>
      <c r="H15" s="2"/>
    </row>
    <row r="16" spans="1:13" x14ac:dyDescent="0.25">
      <c r="B16" s="29" t="s">
        <v>17</v>
      </c>
      <c r="C16" s="30"/>
      <c r="D16" s="30"/>
      <c r="E16" s="30"/>
      <c r="F16" s="30"/>
      <c r="G16" s="30"/>
      <c r="H16" s="30"/>
      <c r="I16" s="31"/>
    </row>
    <row r="17" spans="5:8" ht="13.9" x14ac:dyDescent="0.25">
      <c r="E17" s="2"/>
      <c r="F17" s="2"/>
      <c r="G17" s="2"/>
      <c r="H17" s="2"/>
    </row>
    <row r="18" spans="5:8" ht="13.9" x14ac:dyDescent="0.25">
      <c r="E18" s="2"/>
      <c r="F18" s="2"/>
      <c r="G18" s="2"/>
      <c r="H18" s="2"/>
    </row>
    <row r="19" spans="5:8" ht="13.9" x14ac:dyDescent="0.25">
      <c r="E19" s="2"/>
      <c r="F19" s="2"/>
      <c r="G19" s="2"/>
      <c r="H19" s="2"/>
    </row>
    <row r="20" spans="5:8" ht="13.9" x14ac:dyDescent="0.25">
      <c r="E20" s="2"/>
      <c r="F20" s="2"/>
      <c r="G20" s="2"/>
      <c r="H20" s="2"/>
    </row>
    <row r="21" spans="5:8" ht="13.9" x14ac:dyDescent="0.25">
      <c r="E21" s="2"/>
      <c r="F21" s="2"/>
      <c r="G21" s="2"/>
      <c r="H21" s="2"/>
    </row>
    <row r="22" spans="5:8" ht="13.9" x14ac:dyDescent="0.25">
      <c r="E22" s="2"/>
      <c r="F22" s="2"/>
      <c r="G22" s="2"/>
      <c r="H22" s="2"/>
    </row>
    <row r="23" spans="5:8" ht="13.9" x14ac:dyDescent="0.25">
      <c r="E23" s="2"/>
      <c r="F23" s="2"/>
      <c r="G23" s="2"/>
      <c r="H23" s="2"/>
    </row>
    <row r="24" spans="5:8" ht="13.9" x14ac:dyDescent="0.25">
      <c r="E24" s="2"/>
      <c r="F24" s="2"/>
      <c r="G24" s="2"/>
      <c r="H24" s="2"/>
    </row>
    <row r="25" spans="5:8" ht="13.9" x14ac:dyDescent="0.25">
      <c r="E25" s="2"/>
      <c r="F25" s="2"/>
      <c r="G25" s="2"/>
      <c r="H25" s="2"/>
    </row>
    <row r="26" spans="5:8" ht="13.9" x14ac:dyDescent="0.25">
      <c r="E26" s="2"/>
      <c r="F26" s="2"/>
      <c r="G26" s="2"/>
      <c r="H26" s="2"/>
    </row>
    <row r="27" spans="5:8" ht="13.9" x14ac:dyDescent="0.25">
      <c r="E27" s="2"/>
      <c r="F27" s="2"/>
      <c r="G27" s="2"/>
      <c r="H27" s="2"/>
    </row>
    <row r="28" spans="5:8" ht="13.9" x14ac:dyDescent="0.25">
      <c r="E28" s="2"/>
      <c r="F28" s="2"/>
      <c r="G28" s="2"/>
      <c r="H28" s="2"/>
    </row>
    <row r="29" spans="5:8" ht="13.9" x14ac:dyDescent="0.25">
      <c r="E29" s="2"/>
      <c r="F29" s="2"/>
      <c r="G29" s="2"/>
      <c r="H29" s="2"/>
    </row>
    <row r="30" spans="5:8" ht="13.9" x14ac:dyDescent="0.25">
      <c r="E30" s="2"/>
      <c r="F30" s="2"/>
      <c r="G30" s="2"/>
      <c r="H30" s="2"/>
    </row>
  </sheetData>
  <mergeCells count="6">
    <mergeCell ref="B16:I16"/>
    <mergeCell ref="A1:J1"/>
    <mergeCell ref="A2:J2"/>
    <mergeCell ref="A3:J3"/>
    <mergeCell ref="B4:L4"/>
    <mergeCell ref="B12:E14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Семенов Валерий Алексеевич</dc:creator>
  <cp:lastModifiedBy>Данченко Елена Александровна</cp:lastModifiedBy>
  <cp:lastPrinted>2026-05-08T13:29:52Z</cp:lastPrinted>
  <dcterms:created xsi:type="dcterms:W3CDTF">2022-04-07T07:30:08Z</dcterms:created>
  <dcterms:modified xsi:type="dcterms:W3CDTF">2026-05-21T15:03:27Z</dcterms:modified>
</cp:coreProperties>
</file>