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Отдел закупок\2026\ДОГОВОРЫ\п. 5\КПД фото\"/>
    </mc:Choice>
  </mc:AlternateContent>
  <bookViews>
    <workbookView xWindow="0" yWindow="0" windowWidth="22995" windowHeight="9135" activeTab="1"/>
  </bookViews>
  <sheets>
    <sheet name="инструкция" sheetId="2" r:id="rId1"/>
    <sheet name="Расчет 2025" sheetId="14" r:id="rId2"/>
    <sheet name="Лист1" sheetId="15" r:id="rId3"/>
  </sheets>
  <definedNames>
    <definedName name="BossProviderVariable?_aec67af5_1229_4c3d_9f9e_276cd76d5224" hidden="1">"25_01_2006"</definedName>
    <definedName name="OLE_LINK1" localSheetId="1">'Расчет 2025'!#REF!</definedName>
  </definedNames>
  <calcPr calcId="162913"/>
</workbook>
</file>

<file path=xl/calcChain.xml><?xml version="1.0" encoding="utf-8"?>
<calcChain xmlns="http://schemas.openxmlformats.org/spreadsheetml/2006/main">
  <c r="K9" i="14" l="1"/>
  <c r="N9" i="14" s="1"/>
  <c r="N10" i="14" l="1"/>
  <c r="L9" i="14"/>
  <c r="M9" i="14" s="1"/>
  <c r="A56" i="15" l="1"/>
  <c r="Q10" i="14"/>
  <c r="B56" i="15"/>
  <c r="O10" i="14" l="1"/>
  <c r="P10" i="14"/>
</calcChain>
</file>

<file path=xl/sharedStrings.xml><?xml version="1.0" encoding="utf-8"?>
<sst xmlns="http://schemas.openxmlformats.org/spreadsheetml/2006/main" count="26" uniqueCount="26">
  <si>
    <t>№ п/п</t>
  </si>
  <si>
    <t>Описание товара</t>
  </si>
  <si>
    <t>Кол-во</t>
  </si>
  <si>
    <t>Коэффициент вариации (%)</t>
  </si>
  <si>
    <t xml:space="preserve">Среднеквадратичное отклонение </t>
  </si>
  <si>
    <t xml:space="preserve">Расчет (начальной) максимальной цены контракта </t>
  </si>
  <si>
    <t>Средняя арифметическая цена единицы товара</t>
  </si>
  <si>
    <t>Инструкция по использованию формы расчета (начальной)  максимальной цены контракта.</t>
  </si>
  <si>
    <t>2. С помощью копирования можно увеличить количество строк в таблице.</t>
  </si>
  <si>
    <t>1. В таблице следует заполнить столбцы №№1-9 (минимум 3 цены предложений).</t>
  </si>
  <si>
    <t>3. Графы 10-11-12-13 не заполнять в них формулы!!!!</t>
  </si>
  <si>
    <t>ИТОГО:</t>
  </si>
  <si>
    <t>Ед. изме-рения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</si>
  <si>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</si>
  <si>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Цена предл. № 1  б/н, (руб. вкл. НДС)</t>
  </si>
  <si>
    <t>НМЦК (руб. без НДС)</t>
  </si>
  <si>
    <t xml:space="preserve">Цена предл. № 4   </t>
  </si>
  <si>
    <t xml:space="preserve">Цена предл. № 5   </t>
  </si>
  <si>
    <t>Цена предл. № 2  б/н, (руб. вкл. НДС)</t>
  </si>
  <si>
    <t>Цена предл. № 3   б/н, (руб. вкл. НДС))</t>
  </si>
  <si>
    <t>"_____"_____________2026 года</t>
  </si>
  <si>
    <t xml:space="preserve">Начальник отдела развития образовательных проектов    ______________________________________ Фирсанов А.А.        
</t>
  </si>
  <si>
    <r>
      <t xml:space="preserve"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 стоимости ценового предложения. Наименьшая стоимость - </t>
    </r>
    <r>
      <rPr>
        <b/>
        <sz val="12"/>
        <rFont val="Times New Roman"/>
        <family val="1"/>
        <charset val="204"/>
      </rPr>
      <t>352 050,00</t>
    </r>
  </si>
  <si>
    <t>Усл.ед.</t>
  </si>
  <si>
    <t>на оказание услуг по фотосъемке и видеосопровождению мероприятия</t>
  </si>
  <si>
    <t xml:space="preserve">Оказание услуг по фотосъемке и видеосопровождению мероприятия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</si>
</sst>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р_."/>
    <numFmt numFmtId="165" formatCode="#,##0.00\ &quot;₽&quot;"/>
  </numFmts>
  <fonts count="12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A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5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/>
    <xf numFmtId="0" fontId="3" fillId="0" borderId="0" xfId="0" applyFont="1"/>
    <xf numFmtId="0" fontId="3" fillId="0" borderId="0" xfId="0" applyFont="1" applyFill="1"/>
    <xf numFmtId="4" fontId="2" fillId="0" borderId="0" xfId="0" applyNumberFormat="1" applyFont="1" applyFill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 applyFill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/>
    <xf numFmtId="4" fontId="3" fillId="2" borderId="2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right" vertical="center" wrapText="1"/>
    </xf>
    <xf numFmtId="165" fontId="0" fillId="0" borderId="0" xfId="0" applyNumberFormat="1"/>
    <xf numFmtId="165" fontId="6" fillId="0" borderId="4" xfId="0" applyNumberFormat="1" applyFont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right" vertical="center" wrapText="1"/>
    </xf>
    <xf numFmtId="165" fontId="5" fillId="0" borderId="4" xfId="0" applyNumberFormat="1" applyFont="1" applyBorder="1" applyAlignment="1">
      <alignment horizontal="right" vertical="center" wrapText="1"/>
    </xf>
    <xf numFmtId="165" fontId="6" fillId="0" borderId="4" xfId="0" applyNumberFormat="1" applyFont="1" applyBorder="1" applyAlignment="1">
      <alignment horizontal="right" vertical="center" wrapText="1"/>
    </xf>
    <xf numFmtId="165" fontId="9" fillId="0" borderId="4" xfId="0" applyNumberFormat="1" applyFont="1" applyBorder="1" applyAlignment="1">
      <alignment horizontal="right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2" fontId="0" fillId="0" borderId="0" xfId="0" applyNumberFormat="1"/>
    <xf numFmtId="43" fontId="0" fillId="0" borderId="0" xfId="0" applyNumberFormat="1"/>
    <xf numFmtId="43" fontId="7" fillId="0" borderId="0" xfId="0" applyNumberFormat="1" applyFont="1"/>
    <xf numFmtId="4" fontId="3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right" vertical="center" wrapText="1"/>
    </xf>
    <xf numFmtId="4" fontId="2" fillId="2" borderId="2" xfId="0" applyNumberFormat="1" applyFont="1" applyFill="1" applyBorder="1" applyAlignment="1" applyProtection="1">
      <alignment horizontal="center" vertical="center"/>
      <protection locked="0"/>
    </xf>
    <xf numFmtId="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D2" sqref="D2"/>
    </sheetView>
  </sheetViews>
  <sheetFormatPr defaultRowHeight="12.75" x14ac:dyDescent="0.2"/>
  <sheetData>
    <row r="2" spans="1:10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x14ac:dyDescent="0.25">
      <c r="A3" s="2" t="s">
        <v>7</v>
      </c>
      <c r="B3" s="2"/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.75" x14ac:dyDescent="0.25">
      <c r="A5" s="2" t="s">
        <v>9</v>
      </c>
      <c r="B5" s="2"/>
      <c r="C5" s="2"/>
      <c r="D5" s="2"/>
      <c r="E5" s="2"/>
      <c r="F5" s="2"/>
      <c r="G5" s="2"/>
      <c r="H5" s="2"/>
      <c r="I5" s="2"/>
      <c r="J5" s="2"/>
    </row>
    <row r="6" spans="1:10" ht="15.75" x14ac:dyDescent="0.25">
      <c r="A6" s="2" t="s">
        <v>8</v>
      </c>
      <c r="B6" s="2"/>
      <c r="C6" s="2"/>
      <c r="D6" s="2"/>
      <c r="E6" s="2"/>
      <c r="F6" s="2"/>
      <c r="G6" s="2"/>
      <c r="H6" s="2"/>
      <c r="I6" s="2"/>
      <c r="J6" s="2"/>
    </row>
    <row r="7" spans="1:10" ht="15.75" x14ac:dyDescent="0.25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59"/>
  <sheetViews>
    <sheetView tabSelected="1" zoomScale="70" zoomScaleNormal="70" workbookViewId="0">
      <selection activeCell="L7" sqref="L7"/>
    </sheetView>
  </sheetViews>
  <sheetFormatPr defaultRowHeight="12.75" x14ac:dyDescent="0.2"/>
  <cols>
    <col min="2" max="2" width="9.28515625" customWidth="1"/>
    <col min="3" max="3" width="38.5703125" customWidth="1"/>
    <col min="4" max="4" width="8.140625" customWidth="1"/>
    <col min="5" max="5" width="12.5703125" bestFit="1" customWidth="1"/>
    <col min="6" max="6" width="17.5703125" style="9" customWidth="1"/>
    <col min="7" max="7" width="17.85546875" style="9" customWidth="1"/>
    <col min="8" max="8" width="17.28515625" style="9" customWidth="1"/>
    <col min="9" max="9" width="18.140625" style="9" customWidth="1"/>
    <col min="10" max="10" width="17.5703125" style="9" customWidth="1"/>
    <col min="11" max="11" width="18" style="7" customWidth="1"/>
    <col min="12" max="12" width="16.140625" style="7" customWidth="1"/>
    <col min="13" max="13" width="10.140625" style="7" customWidth="1"/>
    <col min="14" max="14" width="16.5703125" style="7" customWidth="1"/>
    <col min="15" max="15" width="16.5703125" style="7" hidden="1" customWidth="1"/>
    <col min="16" max="16" width="13.85546875" hidden="1" customWidth="1"/>
    <col min="17" max="17" width="9.140625" hidden="1" customWidth="1"/>
    <col min="18" max="18" width="1.5703125" customWidth="1"/>
    <col min="19" max="19" width="15" hidden="1" customWidth="1"/>
  </cols>
  <sheetData>
    <row r="1" spans="2:19" x14ac:dyDescent="0.2">
      <c r="B1" s="18"/>
      <c r="C1" s="18"/>
      <c r="D1" s="18"/>
      <c r="E1" s="18"/>
      <c r="F1" s="19"/>
      <c r="G1" s="19"/>
      <c r="H1" s="19"/>
      <c r="I1" s="19"/>
      <c r="J1" s="19"/>
      <c r="K1" s="18"/>
      <c r="L1" s="18"/>
      <c r="M1" s="18"/>
      <c r="N1" s="18"/>
      <c r="O1" s="18"/>
      <c r="P1" s="18"/>
      <c r="Q1" s="18"/>
      <c r="R1" s="18"/>
      <c r="S1" s="18"/>
    </row>
    <row r="2" spans="2:19" x14ac:dyDescent="0.2">
      <c r="B2" s="18"/>
      <c r="C2" s="18"/>
      <c r="D2" s="18"/>
      <c r="E2" s="18"/>
      <c r="F2" s="19"/>
      <c r="G2" s="19"/>
      <c r="H2" s="19"/>
      <c r="I2" s="19"/>
      <c r="J2" s="19"/>
      <c r="K2" s="18"/>
      <c r="L2" s="18"/>
      <c r="M2" s="18"/>
      <c r="N2" s="18"/>
      <c r="O2" s="18"/>
      <c r="P2" s="18"/>
      <c r="Q2" s="18"/>
      <c r="R2" s="18"/>
      <c r="S2" s="18"/>
    </row>
    <row r="3" spans="2:19" ht="15.75" x14ac:dyDescent="0.25">
      <c r="B3" s="52" t="s">
        <v>5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38"/>
      <c r="P3" s="22"/>
      <c r="Q3" s="22"/>
      <c r="R3" s="22"/>
      <c r="S3" s="22"/>
    </row>
    <row r="4" spans="2:19" ht="40.5" customHeight="1" x14ac:dyDescent="0.2">
      <c r="B4" s="54" t="s">
        <v>24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2:19" ht="15.75" x14ac:dyDescent="0.25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21"/>
      <c r="P5" s="22"/>
      <c r="Q5" s="22"/>
      <c r="R5" s="22"/>
      <c r="S5" s="22"/>
    </row>
    <row r="6" spans="2:19" ht="15.75" x14ac:dyDescent="0.25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2"/>
      <c r="Q6" s="22"/>
      <c r="R6" s="22"/>
      <c r="S6" s="22"/>
    </row>
    <row r="7" spans="2:19" ht="63" x14ac:dyDescent="0.25">
      <c r="B7" s="39" t="s">
        <v>0</v>
      </c>
      <c r="C7" s="39" t="s">
        <v>1</v>
      </c>
      <c r="D7" s="39" t="s">
        <v>12</v>
      </c>
      <c r="E7" s="39" t="s">
        <v>2</v>
      </c>
      <c r="F7" s="39" t="s">
        <v>14</v>
      </c>
      <c r="G7" s="39" t="s">
        <v>18</v>
      </c>
      <c r="H7" s="39" t="s">
        <v>19</v>
      </c>
      <c r="I7" s="39" t="s">
        <v>16</v>
      </c>
      <c r="J7" s="39" t="s">
        <v>17</v>
      </c>
      <c r="K7" s="39" t="s">
        <v>6</v>
      </c>
      <c r="L7" s="39" t="s">
        <v>4</v>
      </c>
      <c r="M7" s="39" t="s">
        <v>3</v>
      </c>
      <c r="N7" s="39" t="s">
        <v>15</v>
      </c>
      <c r="O7" s="21"/>
      <c r="P7" s="22"/>
      <c r="Q7" s="22"/>
      <c r="R7" s="21"/>
      <c r="S7" s="21"/>
    </row>
    <row r="8" spans="2:19" ht="15.75" x14ac:dyDescent="0.25">
      <c r="B8" s="39">
        <v>1</v>
      </c>
      <c r="C8" s="39">
        <v>2</v>
      </c>
      <c r="D8" s="39">
        <v>3</v>
      </c>
      <c r="E8" s="39">
        <v>4</v>
      </c>
      <c r="F8" s="39">
        <v>5</v>
      </c>
      <c r="G8" s="39">
        <v>6</v>
      </c>
      <c r="H8" s="39">
        <v>7</v>
      </c>
      <c r="I8" s="39">
        <v>8</v>
      </c>
      <c r="J8" s="39">
        <v>9</v>
      </c>
      <c r="K8" s="39">
        <v>10</v>
      </c>
      <c r="L8" s="39">
        <v>11</v>
      </c>
      <c r="M8" s="39">
        <v>12</v>
      </c>
      <c r="N8" s="39">
        <v>13</v>
      </c>
      <c r="O8" s="21"/>
      <c r="P8" s="22"/>
      <c r="Q8" s="22"/>
      <c r="R8" s="36"/>
      <c r="S8" s="36"/>
    </row>
    <row r="9" spans="2:19" ht="82.5" customHeight="1" x14ac:dyDescent="0.25">
      <c r="B9" s="39">
        <v>1</v>
      </c>
      <c r="C9" s="48" t="s">
        <v>25</v>
      </c>
      <c r="D9" s="39" t="s">
        <v>23</v>
      </c>
      <c r="E9" s="39">
        <v>1</v>
      </c>
      <c r="F9" s="42">
        <v>387700</v>
      </c>
      <c r="G9" s="42">
        <v>383300</v>
      </c>
      <c r="H9" s="43">
        <v>352050</v>
      </c>
      <c r="I9" s="40"/>
      <c r="J9" s="40"/>
      <c r="K9" s="43">
        <f>ROUND(SUM(F9:J9)/(IF(F9&lt;1,0,1)+IF(G9&lt;1,0,1)+IF(H9&lt;1,0,1)+IF(I9&lt;1,0,1)+IF(J9&lt;1,0,1)),2)</f>
        <v>374350</v>
      </c>
      <c r="L9" s="41">
        <f>IF(K9=0,0,(SQRT((IF(F9&lt;1,0,POWER((F9-K9),2))+IF(G9&lt;1,0,POWER((G9-K9),2))+IF(H9&lt;1,0,POWER((H9-K9),2))+IF(I9&lt;1,0,POWER((I9-K9),2))+IF(J9&lt;1,0,POWER((J9-K9),2)))/((IF(F9&lt;1,0,1)+IF(G9&lt;1,0,1)+IF(H9&lt;1,0,1)+IF(I9&lt;1,0,1)+IF(J9&lt;1,0,1))-1))))</f>
        <v>19437.270898971386</v>
      </c>
      <c r="M9" s="41">
        <f>IF(K9=0,0,(L9/K9)*100)</f>
        <v>5.1922721781678609</v>
      </c>
      <c r="N9" s="43">
        <f>IF(K9=0,0,K9*E9)</f>
        <v>374350</v>
      </c>
      <c r="O9" s="44"/>
      <c r="P9" s="22"/>
      <c r="Q9" s="22"/>
      <c r="R9" s="36"/>
      <c r="S9" s="36"/>
    </row>
    <row r="10" spans="2:19" s="11" customFormat="1" ht="15.75" x14ac:dyDescent="0.25">
      <c r="B10" s="45"/>
      <c r="C10" s="45" t="s">
        <v>11</v>
      </c>
      <c r="D10" s="45"/>
      <c r="E10" s="45"/>
      <c r="F10" s="46"/>
      <c r="G10" s="46"/>
      <c r="H10" s="46"/>
      <c r="I10" s="47"/>
      <c r="J10" s="45"/>
      <c r="K10" s="45"/>
      <c r="L10" s="45"/>
      <c r="M10" s="45"/>
      <c r="N10" s="47">
        <f>SUM(N9:N9:N9)</f>
        <v>374350</v>
      </c>
      <c r="O10" s="23" t="e">
        <f>SUM(#REF!)</f>
        <v>#REF!</v>
      </c>
      <c r="P10" s="23" t="e">
        <f>SUM(#REF!)</f>
        <v>#REF!</v>
      </c>
      <c r="Q10" s="35" t="e">
        <f>SUM(#REF!)</f>
        <v>#REF!</v>
      </c>
      <c r="R10" s="37"/>
      <c r="S10" s="37"/>
    </row>
    <row r="11" spans="2:19" s="2" customFormat="1" ht="72" customHeight="1" x14ac:dyDescent="0.25">
      <c r="B11" s="49" t="s">
        <v>13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14"/>
      <c r="P11" s="14"/>
    </row>
    <row r="12" spans="2:19" s="2" customFormat="1" ht="30.75" customHeight="1" x14ac:dyDescent="0.25">
      <c r="B12" s="55" t="s">
        <v>22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6"/>
    </row>
    <row r="13" spans="2:19" s="2" customFormat="1" ht="15.75" x14ac:dyDescent="0.25">
      <c r="B13" s="3"/>
      <c r="C13" s="3"/>
      <c r="D13" s="3"/>
      <c r="E13" s="3"/>
      <c r="F13" s="3"/>
      <c r="G13" s="3"/>
      <c r="H13" s="3"/>
      <c r="I13" s="3"/>
      <c r="J13" s="3"/>
      <c r="K13" s="5"/>
      <c r="L13" s="5"/>
      <c r="M13" s="5"/>
      <c r="N13" s="5"/>
      <c r="O13" s="5"/>
    </row>
    <row r="14" spans="2:19" s="2" customFormat="1" ht="15.75" x14ac:dyDescent="0.25">
      <c r="B14" s="1"/>
      <c r="C14" s="1"/>
      <c r="D14" s="1"/>
      <c r="E14" s="1"/>
      <c r="F14" s="1"/>
      <c r="G14" s="1"/>
      <c r="H14" s="1"/>
      <c r="I14" s="1"/>
      <c r="J14" s="1"/>
      <c r="K14" s="4"/>
      <c r="L14" s="4"/>
      <c r="M14" s="4"/>
      <c r="N14" s="4"/>
      <c r="O14" s="4"/>
    </row>
    <row r="15" spans="2:19" s="2" customFormat="1" ht="15.75" customHeight="1" x14ac:dyDescent="0.25">
      <c r="B15" s="50" t="s">
        <v>21</v>
      </c>
      <c r="C15" s="50"/>
      <c r="D15" s="50"/>
      <c r="E15" s="50"/>
      <c r="F15" s="50"/>
      <c r="G15" s="50"/>
      <c r="H15" s="50"/>
      <c r="I15" s="50"/>
      <c r="J15" s="50"/>
      <c r="K15" s="4"/>
      <c r="L15" s="51" t="s">
        <v>20</v>
      </c>
      <c r="M15" s="51"/>
      <c r="N15" s="51"/>
      <c r="O15" s="4"/>
    </row>
    <row r="16" spans="2:19" s="2" customFormat="1" ht="15.75" x14ac:dyDescent="0.25">
      <c r="B16" s="1"/>
      <c r="C16" s="1"/>
      <c r="D16" s="1"/>
      <c r="E16" s="1"/>
      <c r="F16" s="1"/>
      <c r="G16" s="1"/>
      <c r="H16" s="1"/>
      <c r="I16" s="1"/>
      <c r="J16" s="1"/>
      <c r="K16" s="4"/>
      <c r="L16" s="4"/>
      <c r="M16" s="4"/>
      <c r="N16" s="4"/>
      <c r="O16" s="4"/>
    </row>
    <row r="17" spans="3:15" s="2" customFormat="1" ht="15.75" x14ac:dyDescent="0.25">
      <c r="F17" s="13"/>
      <c r="G17" s="13"/>
      <c r="H17" s="13"/>
      <c r="I17" s="13"/>
      <c r="J17" s="13"/>
      <c r="K17" s="10"/>
      <c r="L17" s="10"/>
      <c r="M17" s="10"/>
      <c r="N17" s="10"/>
      <c r="O17" s="10"/>
    </row>
    <row r="18" spans="3:15" s="11" customFormat="1" ht="15.75" x14ac:dyDescent="0.25">
      <c r="C18" s="12"/>
      <c r="D18" s="12"/>
      <c r="E18" s="12"/>
      <c r="F18" s="15"/>
      <c r="G18" s="16"/>
      <c r="H18" s="16"/>
      <c r="I18" s="16"/>
      <c r="J18" s="16"/>
      <c r="K18" s="16"/>
    </row>
    <row r="19" spans="3:15" s="10" customFormat="1" ht="15.75" x14ac:dyDescent="0.25">
      <c r="F19" s="13"/>
      <c r="G19" s="13"/>
      <c r="H19" s="13"/>
      <c r="I19" s="13"/>
      <c r="J19" s="13"/>
      <c r="K19" s="13"/>
    </row>
    <row r="20" spans="3:15" s="10" customFormat="1" ht="15.75" x14ac:dyDescent="0.25">
      <c r="F20" s="13"/>
      <c r="G20" s="13"/>
      <c r="H20" s="13"/>
      <c r="I20" s="13"/>
      <c r="J20" s="13"/>
      <c r="K20" s="13"/>
    </row>
    <row r="21" spans="3:15" s="10" customFormat="1" ht="15.75" x14ac:dyDescent="0.25">
      <c r="F21" s="13"/>
      <c r="G21" s="13"/>
      <c r="H21" s="13"/>
      <c r="I21" s="13"/>
      <c r="J21" s="13"/>
      <c r="K21" s="13"/>
    </row>
    <row r="22" spans="3:15" s="10" customFormat="1" ht="15.75" x14ac:dyDescent="0.25">
      <c r="F22" s="13"/>
      <c r="G22" s="13"/>
      <c r="H22" s="13"/>
      <c r="I22" s="13"/>
      <c r="J22" s="13"/>
      <c r="K22" s="13"/>
    </row>
    <row r="23" spans="3:15" s="10" customFormat="1" ht="15.75" x14ac:dyDescent="0.25">
      <c r="F23" s="13"/>
      <c r="G23" s="13"/>
      <c r="H23" s="13"/>
      <c r="I23" s="13"/>
      <c r="J23" s="13"/>
      <c r="K23" s="13"/>
    </row>
    <row r="24" spans="3:15" s="10" customFormat="1" ht="15.75" x14ac:dyDescent="0.25">
      <c r="F24" s="13"/>
      <c r="G24" s="13"/>
      <c r="H24" s="13"/>
      <c r="I24" s="13"/>
      <c r="J24" s="13"/>
      <c r="K24" s="13"/>
    </row>
    <row r="25" spans="3:15" s="10" customFormat="1" ht="15.75" x14ac:dyDescent="0.25">
      <c r="F25" s="13"/>
      <c r="G25" s="13"/>
      <c r="H25" s="13"/>
      <c r="I25" s="13"/>
      <c r="J25" s="13"/>
      <c r="K25" s="13"/>
    </row>
    <row r="26" spans="3:15" s="10" customFormat="1" ht="15.75" x14ac:dyDescent="0.25">
      <c r="F26" s="13"/>
      <c r="G26" s="13"/>
      <c r="H26" s="13"/>
      <c r="I26" s="13"/>
      <c r="J26" s="13"/>
      <c r="K26" s="13"/>
    </row>
    <row r="27" spans="3:15" s="10" customFormat="1" ht="15.75" x14ac:dyDescent="0.25">
      <c r="F27" s="13"/>
      <c r="G27" s="13"/>
      <c r="H27" s="13"/>
      <c r="I27" s="13"/>
      <c r="J27" s="13"/>
      <c r="K27" s="13"/>
    </row>
    <row r="28" spans="3:15" s="2" customFormat="1" ht="15.75" x14ac:dyDescent="0.25">
      <c r="C28" s="10"/>
      <c r="D28" s="10"/>
      <c r="E28" s="10"/>
      <c r="F28" s="13"/>
      <c r="G28" s="13"/>
      <c r="H28" s="13"/>
      <c r="I28" s="13"/>
      <c r="J28" s="13"/>
      <c r="K28" s="17"/>
    </row>
    <row r="29" spans="3:15" s="2" customFormat="1" ht="15.75" x14ac:dyDescent="0.25">
      <c r="C29" s="10"/>
      <c r="D29" s="10"/>
      <c r="E29" s="10"/>
      <c r="F29" s="13"/>
      <c r="G29" s="13"/>
      <c r="H29" s="13"/>
      <c r="I29" s="13"/>
      <c r="J29" s="13"/>
      <c r="K29" s="17"/>
    </row>
    <row r="30" spans="3:15" s="2" customFormat="1" ht="15.75" x14ac:dyDescent="0.25">
      <c r="C30" s="10"/>
      <c r="D30" s="10"/>
      <c r="E30" s="10"/>
      <c r="F30" s="13"/>
      <c r="G30" s="13"/>
      <c r="H30" s="13"/>
      <c r="I30" s="13"/>
      <c r="J30" s="13"/>
      <c r="K30" s="17"/>
    </row>
    <row r="31" spans="3:15" s="2" customFormat="1" ht="15.75" x14ac:dyDescent="0.25">
      <c r="C31" s="10"/>
      <c r="D31" s="10"/>
      <c r="E31" s="10"/>
      <c r="F31" s="13"/>
      <c r="G31" s="13"/>
      <c r="H31" s="13"/>
      <c r="I31" s="13"/>
      <c r="J31" s="13"/>
      <c r="K31" s="17"/>
    </row>
    <row r="32" spans="3:15" s="2" customFormat="1" ht="15.75" x14ac:dyDescent="0.25">
      <c r="C32" s="10"/>
      <c r="D32" s="10"/>
      <c r="E32" s="10"/>
      <c r="F32" s="13"/>
      <c r="G32" s="13"/>
      <c r="H32" s="13"/>
      <c r="I32" s="13"/>
      <c r="J32" s="13"/>
      <c r="K32" s="17"/>
    </row>
    <row r="33" spans="3:11" s="2" customFormat="1" ht="15.75" x14ac:dyDescent="0.25">
      <c r="C33" s="10"/>
      <c r="D33" s="10"/>
      <c r="E33" s="10"/>
      <c r="F33" s="13"/>
      <c r="G33" s="13"/>
      <c r="H33" s="13"/>
      <c r="I33" s="13"/>
      <c r="J33" s="13"/>
      <c r="K33" s="17"/>
    </row>
    <row r="34" spans="3:11" s="2" customFormat="1" ht="15.75" x14ac:dyDescent="0.25">
      <c r="C34" s="10"/>
      <c r="D34" s="10"/>
      <c r="E34" s="10"/>
      <c r="F34" s="13"/>
      <c r="G34" s="13"/>
      <c r="H34" s="13"/>
      <c r="I34" s="13"/>
      <c r="J34" s="13"/>
      <c r="K34" s="17"/>
    </row>
    <row r="35" spans="3:11" s="2" customFormat="1" ht="15.75" x14ac:dyDescent="0.25">
      <c r="C35" s="10"/>
      <c r="D35" s="10"/>
      <c r="E35" s="10"/>
      <c r="F35" s="13"/>
      <c r="G35" s="13"/>
      <c r="H35" s="13"/>
      <c r="I35" s="13"/>
      <c r="J35" s="13"/>
      <c r="K35" s="17"/>
    </row>
    <row r="36" spans="3:11" s="2" customFormat="1" ht="15.75" x14ac:dyDescent="0.25">
      <c r="C36" s="10"/>
      <c r="D36" s="10"/>
      <c r="E36" s="10"/>
      <c r="F36" s="13"/>
      <c r="G36" s="13"/>
      <c r="H36" s="13"/>
      <c r="I36" s="13"/>
      <c r="J36" s="13"/>
      <c r="K36" s="17"/>
    </row>
    <row r="37" spans="3:11" s="2" customFormat="1" ht="15.75" x14ac:dyDescent="0.25">
      <c r="C37" s="10"/>
      <c r="D37" s="10"/>
      <c r="E37" s="10"/>
      <c r="F37" s="13"/>
      <c r="G37" s="13"/>
      <c r="H37" s="13"/>
      <c r="I37" s="13"/>
      <c r="J37" s="13"/>
      <c r="K37" s="17"/>
    </row>
    <row r="38" spans="3:11" s="2" customFormat="1" ht="15.75" x14ac:dyDescent="0.25">
      <c r="C38" s="10"/>
      <c r="D38" s="10"/>
      <c r="E38" s="10"/>
      <c r="F38" s="13"/>
      <c r="G38" s="13"/>
      <c r="H38" s="13"/>
      <c r="I38" s="13"/>
      <c r="J38" s="13"/>
      <c r="K38" s="17"/>
    </row>
    <row r="39" spans="3:11" s="2" customFormat="1" ht="15.75" x14ac:dyDescent="0.25">
      <c r="C39" s="10"/>
      <c r="D39" s="10"/>
      <c r="E39" s="10"/>
      <c r="F39" s="13"/>
      <c r="G39" s="13"/>
      <c r="H39" s="13"/>
      <c r="I39" s="13"/>
      <c r="J39" s="13"/>
      <c r="K39" s="17"/>
    </row>
    <row r="40" spans="3:11" s="2" customFormat="1" ht="15.75" x14ac:dyDescent="0.25">
      <c r="C40" s="10"/>
      <c r="D40" s="10"/>
      <c r="E40" s="10"/>
      <c r="F40" s="13"/>
      <c r="G40" s="13"/>
      <c r="H40" s="13"/>
      <c r="I40" s="13"/>
      <c r="J40" s="13"/>
      <c r="K40" s="17"/>
    </row>
    <row r="41" spans="3:11" s="2" customFormat="1" ht="15.75" x14ac:dyDescent="0.25">
      <c r="C41" s="10"/>
      <c r="D41" s="10"/>
      <c r="E41" s="10"/>
      <c r="F41" s="13"/>
      <c r="G41" s="13"/>
      <c r="H41" s="13"/>
      <c r="I41" s="13"/>
      <c r="J41" s="13"/>
      <c r="K41" s="17"/>
    </row>
    <row r="42" spans="3:11" s="2" customFormat="1" ht="15.75" x14ac:dyDescent="0.25">
      <c r="C42" s="10"/>
      <c r="D42" s="10"/>
      <c r="E42" s="10"/>
      <c r="F42" s="13"/>
      <c r="G42" s="13"/>
      <c r="H42" s="13"/>
      <c r="I42" s="13"/>
      <c r="J42" s="13"/>
      <c r="K42" s="17"/>
    </row>
    <row r="43" spans="3:11" s="2" customFormat="1" ht="15.75" x14ac:dyDescent="0.25">
      <c r="C43" s="10"/>
      <c r="D43" s="10"/>
      <c r="E43" s="10"/>
      <c r="F43" s="13"/>
      <c r="G43" s="13"/>
      <c r="H43" s="13"/>
      <c r="I43" s="13"/>
      <c r="J43" s="13"/>
      <c r="K43" s="17"/>
    </row>
    <row r="44" spans="3:11" s="2" customFormat="1" ht="15.75" x14ac:dyDescent="0.25">
      <c r="C44" s="10"/>
      <c r="D44" s="10"/>
      <c r="E44" s="10"/>
      <c r="F44" s="13"/>
      <c r="G44" s="13"/>
      <c r="H44" s="13"/>
      <c r="I44" s="13"/>
      <c r="J44" s="13"/>
      <c r="K44" s="17"/>
    </row>
    <row r="45" spans="3:11" s="2" customFormat="1" ht="15.75" x14ac:dyDescent="0.25">
      <c r="C45" s="10"/>
      <c r="D45" s="10"/>
      <c r="E45" s="10"/>
      <c r="F45" s="13"/>
      <c r="G45" s="13"/>
      <c r="H45" s="13"/>
      <c r="I45" s="13"/>
      <c r="J45" s="13"/>
      <c r="K45" s="17"/>
    </row>
    <row r="46" spans="3:11" s="2" customFormat="1" ht="15.75" x14ac:dyDescent="0.25">
      <c r="C46" s="10"/>
      <c r="D46" s="10"/>
      <c r="E46" s="10"/>
      <c r="F46" s="13"/>
      <c r="G46" s="13"/>
      <c r="H46" s="13"/>
      <c r="I46" s="13"/>
      <c r="J46" s="13"/>
      <c r="K46" s="17"/>
    </row>
    <row r="47" spans="3:11" s="2" customFormat="1" ht="15.75" x14ac:dyDescent="0.25">
      <c r="C47" s="10"/>
      <c r="D47" s="10"/>
      <c r="E47" s="10"/>
      <c r="F47" s="13"/>
      <c r="G47" s="13"/>
      <c r="H47" s="13"/>
      <c r="I47" s="13"/>
      <c r="J47" s="13"/>
      <c r="K47" s="17"/>
    </row>
    <row r="48" spans="3:11" s="2" customFormat="1" ht="15.75" x14ac:dyDescent="0.25">
      <c r="C48" s="10"/>
      <c r="D48" s="10"/>
      <c r="E48" s="10"/>
      <c r="F48" s="13"/>
      <c r="G48" s="13"/>
      <c r="H48" s="13"/>
      <c r="I48" s="13"/>
      <c r="J48" s="13"/>
      <c r="K48" s="17"/>
    </row>
    <row r="49" spans="3:15" s="2" customFormat="1" ht="15.75" x14ac:dyDescent="0.25">
      <c r="C49" s="10"/>
      <c r="D49" s="10"/>
      <c r="E49" s="10"/>
      <c r="F49" s="13"/>
      <c r="G49" s="13"/>
      <c r="H49" s="13"/>
      <c r="I49" s="13"/>
      <c r="J49" s="13"/>
      <c r="K49" s="17"/>
    </row>
    <row r="50" spans="3:15" s="2" customFormat="1" ht="15.75" x14ac:dyDescent="0.25">
      <c r="C50" s="10"/>
      <c r="D50" s="10"/>
      <c r="E50" s="10"/>
      <c r="F50" s="13"/>
      <c r="G50" s="13"/>
      <c r="H50" s="13"/>
      <c r="I50" s="13"/>
      <c r="J50" s="13"/>
      <c r="K50" s="17"/>
    </row>
    <row r="51" spans="3:15" s="2" customFormat="1" ht="15.75" x14ac:dyDescent="0.25">
      <c r="C51" s="10"/>
      <c r="D51" s="10"/>
      <c r="E51" s="10"/>
      <c r="F51" s="13"/>
      <c r="G51" s="13"/>
      <c r="H51" s="13"/>
      <c r="I51" s="13"/>
      <c r="J51" s="13"/>
      <c r="K51" s="17"/>
    </row>
    <row r="52" spans="3:15" s="2" customFormat="1" ht="15.75" x14ac:dyDescent="0.25">
      <c r="C52" s="10"/>
      <c r="D52" s="10"/>
      <c r="E52" s="10"/>
      <c r="F52" s="13"/>
      <c r="G52" s="13"/>
      <c r="H52" s="13"/>
      <c r="I52" s="13"/>
      <c r="J52" s="13"/>
      <c r="K52" s="17"/>
    </row>
    <row r="53" spans="3:15" s="2" customFormat="1" ht="15.75" x14ac:dyDescent="0.25">
      <c r="C53" s="10"/>
      <c r="D53" s="10"/>
      <c r="E53" s="10"/>
      <c r="F53" s="13"/>
      <c r="G53" s="13"/>
      <c r="H53" s="13"/>
      <c r="I53" s="13"/>
      <c r="J53" s="13"/>
      <c r="K53" s="17"/>
    </row>
    <row r="54" spans="3:15" s="2" customFormat="1" ht="15.75" x14ac:dyDescent="0.25">
      <c r="C54" s="10"/>
      <c r="D54" s="10"/>
      <c r="E54" s="10"/>
      <c r="F54" s="13"/>
      <c r="G54" s="13"/>
      <c r="H54" s="13"/>
      <c r="I54" s="13"/>
      <c r="J54" s="13"/>
      <c r="K54" s="17"/>
    </row>
    <row r="55" spans="3:15" s="2" customFormat="1" ht="15.75" x14ac:dyDescent="0.25">
      <c r="C55" s="10"/>
      <c r="D55" s="10"/>
      <c r="E55" s="10"/>
      <c r="F55" s="13"/>
      <c r="G55" s="13"/>
      <c r="H55" s="13"/>
      <c r="I55" s="13"/>
      <c r="J55" s="13"/>
      <c r="K55" s="17"/>
    </row>
    <row r="56" spans="3:15" s="2" customFormat="1" ht="15.75" x14ac:dyDescent="0.25">
      <c r="C56" s="10"/>
      <c r="D56" s="10"/>
      <c r="E56" s="10"/>
      <c r="F56" s="13"/>
      <c r="G56" s="13"/>
      <c r="H56" s="13"/>
      <c r="I56" s="13"/>
      <c r="J56" s="13"/>
      <c r="K56" s="17"/>
    </row>
    <row r="57" spans="3:15" s="2" customFormat="1" ht="15.75" x14ac:dyDescent="0.25">
      <c r="C57" s="10"/>
      <c r="D57" s="10"/>
      <c r="E57" s="10"/>
      <c r="F57" s="13"/>
      <c r="G57" s="13"/>
      <c r="H57" s="13"/>
      <c r="I57" s="13"/>
      <c r="J57" s="13"/>
      <c r="K57" s="17"/>
    </row>
    <row r="58" spans="3:15" s="2" customFormat="1" ht="15.75" x14ac:dyDescent="0.25">
      <c r="C58" s="10"/>
      <c r="D58" s="10"/>
      <c r="E58" s="10"/>
      <c r="F58" s="13"/>
      <c r="G58" s="13"/>
      <c r="H58" s="13"/>
      <c r="I58" s="13"/>
      <c r="J58" s="13"/>
      <c r="K58" s="17"/>
    </row>
    <row r="59" spans="3:15" s="2" customFormat="1" ht="15.75" x14ac:dyDescent="0.25">
      <c r="C59" s="10"/>
      <c r="D59" s="10"/>
      <c r="E59" s="10"/>
      <c r="F59" s="13"/>
      <c r="G59" s="13"/>
      <c r="H59" s="13"/>
      <c r="I59" s="13"/>
      <c r="J59" s="13"/>
      <c r="K59" s="17"/>
    </row>
    <row r="60" spans="3:15" s="2" customFormat="1" ht="15.75" x14ac:dyDescent="0.25">
      <c r="F60" s="13"/>
      <c r="G60" s="13"/>
      <c r="H60" s="13"/>
      <c r="I60" s="13"/>
      <c r="J60" s="13"/>
      <c r="K60" s="13"/>
      <c r="L60" s="10"/>
      <c r="M60" s="10"/>
      <c r="N60" s="10"/>
      <c r="O60" s="10"/>
    </row>
    <row r="61" spans="3:15" s="2" customFormat="1" ht="15.75" x14ac:dyDescent="0.25">
      <c r="F61" s="13"/>
      <c r="G61" s="13"/>
      <c r="H61" s="13"/>
      <c r="I61" s="13"/>
      <c r="J61" s="13"/>
      <c r="K61" s="13"/>
      <c r="L61" s="10"/>
      <c r="M61" s="10"/>
      <c r="N61" s="10"/>
      <c r="O61" s="10"/>
    </row>
    <row r="62" spans="3:15" s="2" customFormat="1" ht="15.75" x14ac:dyDescent="0.25">
      <c r="F62" s="13"/>
      <c r="G62" s="13"/>
      <c r="H62" s="13"/>
      <c r="I62" s="13"/>
      <c r="J62" s="13"/>
      <c r="K62" s="13"/>
      <c r="L62" s="10"/>
      <c r="M62" s="10"/>
      <c r="N62" s="10"/>
      <c r="O62" s="10"/>
    </row>
    <row r="63" spans="3:15" s="2" customFormat="1" ht="15.75" x14ac:dyDescent="0.25">
      <c r="F63" s="13"/>
      <c r="G63" s="13"/>
      <c r="H63" s="13"/>
      <c r="I63" s="13"/>
      <c r="J63" s="13"/>
      <c r="K63" s="13"/>
      <c r="L63" s="10"/>
      <c r="M63" s="10"/>
      <c r="N63" s="10"/>
      <c r="O63" s="10"/>
    </row>
    <row r="64" spans="3:15" s="2" customFormat="1" ht="15.75" x14ac:dyDescent="0.25">
      <c r="F64" s="13"/>
      <c r="G64" s="13"/>
      <c r="H64" s="13"/>
      <c r="I64" s="13"/>
      <c r="J64" s="13"/>
      <c r="K64" s="13"/>
      <c r="L64" s="10"/>
      <c r="M64" s="10"/>
      <c r="N64" s="10"/>
      <c r="O64" s="10"/>
    </row>
    <row r="65" spans="6:15" s="2" customFormat="1" ht="15.75" x14ac:dyDescent="0.25">
      <c r="F65" s="13"/>
      <c r="G65" s="13"/>
      <c r="H65" s="13"/>
      <c r="I65" s="13"/>
      <c r="J65" s="13"/>
      <c r="K65" s="13"/>
      <c r="L65" s="10"/>
      <c r="M65" s="10"/>
      <c r="N65" s="10"/>
      <c r="O65" s="10"/>
    </row>
    <row r="66" spans="6:15" s="2" customFormat="1" ht="15.75" x14ac:dyDescent="0.25">
      <c r="F66" s="13"/>
      <c r="G66" s="13"/>
      <c r="H66" s="13"/>
      <c r="I66" s="13"/>
      <c r="J66" s="13"/>
      <c r="K66" s="13"/>
      <c r="L66" s="10"/>
      <c r="M66" s="10"/>
      <c r="N66" s="10"/>
      <c r="O66" s="10"/>
    </row>
    <row r="67" spans="6:15" s="2" customFormat="1" ht="15.75" x14ac:dyDescent="0.25">
      <c r="F67" s="13"/>
      <c r="G67" s="13"/>
      <c r="H67" s="13"/>
      <c r="I67" s="13"/>
      <c r="J67" s="13"/>
      <c r="K67" s="13"/>
      <c r="L67" s="10"/>
      <c r="M67" s="10"/>
      <c r="N67" s="10"/>
      <c r="O67" s="10"/>
    </row>
    <row r="68" spans="6:15" s="2" customFormat="1" ht="15.75" x14ac:dyDescent="0.25">
      <c r="F68" s="13"/>
      <c r="G68" s="13"/>
      <c r="H68" s="13"/>
      <c r="I68" s="13"/>
      <c r="J68" s="13"/>
      <c r="K68" s="13"/>
      <c r="L68" s="10"/>
      <c r="M68" s="10"/>
      <c r="N68" s="10"/>
      <c r="O68" s="10"/>
    </row>
    <row r="69" spans="6:15" s="2" customFormat="1" ht="15.75" x14ac:dyDescent="0.25">
      <c r="F69" s="13"/>
      <c r="G69" s="13"/>
      <c r="H69" s="13"/>
      <c r="I69" s="13"/>
      <c r="J69" s="13"/>
      <c r="K69" s="13"/>
      <c r="L69" s="10"/>
      <c r="M69" s="10"/>
      <c r="N69" s="10"/>
      <c r="O69" s="10"/>
    </row>
    <row r="70" spans="6:15" s="2" customFormat="1" ht="15.75" x14ac:dyDescent="0.25">
      <c r="F70" s="13"/>
      <c r="G70" s="13"/>
      <c r="H70" s="13"/>
      <c r="I70" s="13"/>
      <c r="J70" s="13"/>
      <c r="K70" s="13"/>
      <c r="L70" s="10"/>
      <c r="M70" s="10"/>
      <c r="N70" s="10"/>
      <c r="O70" s="10"/>
    </row>
    <row r="71" spans="6:15" s="2" customFormat="1" ht="15.75" x14ac:dyDescent="0.25">
      <c r="F71" s="13"/>
      <c r="G71" s="13"/>
      <c r="H71" s="13"/>
      <c r="I71" s="13"/>
      <c r="J71" s="13"/>
      <c r="K71" s="13"/>
      <c r="L71" s="10"/>
      <c r="M71" s="10"/>
      <c r="N71" s="10"/>
      <c r="O71" s="10"/>
    </row>
    <row r="72" spans="6:15" s="2" customFormat="1" ht="15.75" x14ac:dyDescent="0.25">
      <c r="F72" s="13"/>
      <c r="G72" s="13"/>
      <c r="H72" s="13"/>
      <c r="I72" s="13"/>
      <c r="J72" s="13"/>
      <c r="K72" s="13"/>
      <c r="L72" s="10"/>
      <c r="M72" s="10"/>
      <c r="N72" s="10"/>
      <c r="O72" s="10"/>
    </row>
    <row r="73" spans="6:15" s="2" customFormat="1" ht="15.75" x14ac:dyDescent="0.25">
      <c r="F73" s="13"/>
      <c r="G73" s="13"/>
      <c r="H73" s="13"/>
      <c r="I73" s="13"/>
      <c r="J73" s="13"/>
      <c r="K73" s="13"/>
      <c r="L73" s="10"/>
      <c r="M73" s="10"/>
      <c r="N73" s="10"/>
      <c r="O73" s="10"/>
    </row>
    <row r="74" spans="6:15" s="2" customFormat="1" ht="15.75" x14ac:dyDescent="0.25">
      <c r="F74" s="13"/>
      <c r="G74" s="13"/>
      <c r="H74" s="13"/>
      <c r="I74" s="13"/>
      <c r="J74" s="13"/>
      <c r="K74" s="13"/>
      <c r="L74" s="10"/>
      <c r="M74" s="10"/>
      <c r="N74" s="10"/>
      <c r="O74" s="10"/>
    </row>
    <row r="75" spans="6:15" s="2" customFormat="1" ht="15.75" x14ac:dyDescent="0.25">
      <c r="F75" s="13"/>
      <c r="G75" s="13"/>
      <c r="H75" s="13"/>
      <c r="I75" s="13"/>
      <c r="J75" s="13"/>
      <c r="K75" s="13"/>
      <c r="L75" s="10"/>
      <c r="M75" s="10"/>
      <c r="N75" s="10"/>
      <c r="O75" s="10"/>
    </row>
    <row r="76" spans="6:15" s="2" customFormat="1" ht="15.75" x14ac:dyDescent="0.25">
      <c r="F76" s="13"/>
      <c r="G76" s="13"/>
      <c r="H76" s="13"/>
      <c r="I76" s="13"/>
      <c r="J76" s="13"/>
      <c r="K76" s="13"/>
      <c r="L76" s="10"/>
      <c r="M76" s="10"/>
      <c r="N76" s="10"/>
      <c r="O76" s="10"/>
    </row>
    <row r="77" spans="6:15" s="2" customFormat="1" ht="15.75" x14ac:dyDescent="0.25">
      <c r="F77" s="13"/>
      <c r="G77" s="13"/>
      <c r="H77" s="13"/>
      <c r="I77" s="13"/>
      <c r="J77" s="13"/>
      <c r="K77" s="13"/>
      <c r="L77" s="10"/>
      <c r="M77" s="10"/>
      <c r="N77" s="10"/>
      <c r="O77" s="10"/>
    </row>
    <row r="78" spans="6:15" s="2" customFormat="1" ht="15.75" x14ac:dyDescent="0.25">
      <c r="F78" s="13"/>
      <c r="G78" s="13"/>
      <c r="H78" s="13"/>
      <c r="I78" s="13"/>
      <c r="J78" s="13"/>
      <c r="K78" s="13"/>
      <c r="L78" s="10"/>
      <c r="M78" s="10"/>
      <c r="N78" s="10"/>
      <c r="O78" s="10"/>
    </row>
    <row r="79" spans="6:15" s="2" customFormat="1" ht="15.75" x14ac:dyDescent="0.25">
      <c r="F79" s="13"/>
      <c r="G79" s="13"/>
      <c r="H79" s="13"/>
      <c r="I79" s="13"/>
      <c r="J79" s="13"/>
      <c r="K79" s="13"/>
      <c r="L79" s="10"/>
      <c r="M79" s="10"/>
      <c r="N79" s="10"/>
      <c r="O79" s="10"/>
    </row>
    <row r="80" spans="6:15" s="2" customFormat="1" ht="15.75" x14ac:dyDescent="0.25">
      <c r="F80" s="13"/>
      <c r="G80" s="13"/>
      <c r="H80" s="13"/>
      <c r="I80" s="13"/>
      <c r="J80" s="13"/>
      <c r="K80" s="13"/>
      <c r="L80" s="10"/>
      <c r="M80" s="10"/>
      <c r="N80" s="10"/>
      <c r="O80" s="10"/>
    </row>
    <row r="81" spans="6:15" s="2" customFormat="1" ht="15.75" x14ac:dyDescent="0.25">
      <c r="F81" s="13"/>
      <c r="G81" s="13"/>
      <c r="H81" s="13"/>
      <c r="I81" s="13"/>
      <c r="J81" s="13"/>
      <c r="K81" s="13"/>
      <c r="L81" s="10"/>
      <c r="M81" s="10"/>
      <c r="N81" s="10"/>
      <c r="O81" s="10"/>
    </row>
    <row r="82" spans="6:15" s="2" customFormat="1" ht="15.75" x14ac:dyDescent="0.25">
      <c r="F82" s="13"/>
      <c r="G82" s="13"/>
      <c r="H82" s="13"/>
      <c r="I82" s="13"/>
      <c r="J82" s="13"/>
      <c r="K82" s="13"/>
      <c r="L82" s="10"/>
      <c r="M82" s="10"/>
      <c r="N82" s="10"/>
      <c r="O82" s="10"/>
    </row>
    <row r="83" spans="6:15" s="2" customFormat="1" ht="15.75" x14ac:dyDescent="0.25">
      <c r="F83" s="13"/>
      <c r="G83" s="13"/>
      <c r="H83" s="13"/>
      <c r="I83" s="13"/>
      <c r="J83" s="13"/>
      <c r="K83" s="13"/>
      <c r="L83" s="10"/>
      <c r="M83" s="10"/>
      <c r="N83" s="10"/>
      <c r="O83" s="10"/>
    </row>
    <row r="84" spans="6:15" s="2" customFormat="1" ht="15.75" x14ac:dyDescent="0.25">
      <c r="F84" s="13"/>
      <c r="G84" s="13"/>
      <c r="H84" s="13"/>
      <c r="I84" s="13"/>
      <c r="J84" s="13"/>
      <c r="K84" s="13"/>
      <c r="L84" s="10"/>
      <c r="M84" s="10"/>
      <c r="N84" s="10"/>
      <c r="O84" s="10"/>
    </row>
    <row r="85" spans="6:15" s="2" customFormat="1" ht="15.75" x14ac:dyDescent="0.25">
      <c r="F85" s="13"/>
      <c r="G85" s="13"/>
      <c r="H85" s="13"/>
      <c r="I85" s="13"/>
      <c r="J85" s="13"/>
      <c r="K85" s="13"/>
      <c r="L85" s="10"/>
      <c r="M85" s="10"/>
      <c r="N85" s="10"/>
      <c r="O85" s="10"/>
    </row>
    <row r="86" spans="6:15" s="2" customFormat="1" ht="15.75" x14ac:dyDescent="0.25">
      <c r="F86" s="13"/>
      <c r="G86" s="13"/>
      <c r="H86" s="13"/>
      <c r="I86" s="13"/>
      <c r="J86" s="13"/>
      <c r="K86" s="13"/>
      <c r="L86" s="10"/>
      <c r="M86" s="10"/>
      <c r="N86" s="10"/>
      <c r="O86" s="10"/>
    </row>
    <row r="87" spans="6:15" s="2" customFormat="1" ht="15.75" x14ac:dyDescent="0.25">
      <c r="F87" s="13"/>
      <c r="G87" s="13"/>
      <c r="H87" s="13"/>
      <c r="I87" s="13"/>
      <c r="J87" s="13"/>
      <c r="K87" s="13"/>
      <c r="L87" s="10"/>
      <c r="M87" s="10"/>
      <c r="N87" s="10"/>
      <c r="O87" s="10"/>
    </row>
    <row r="88" spans="6:15" s="2" customFormat="1" ht="15.75" x14ac:dyDescent="0.25">
      <c r="F88" s="13"/>
      <c r="G88" s="13"/>
      <c r="H88" s="13"/>
      <c r="I88" s="13"/>
      <c r="J88" s="13"/>
      <c r="K88" s="13"/>
      <c r="L88" s="10"/>
      <c r="M88" s="10"/>
      <c r="N88" s="10"/>
      <c r="O88" s="10"/>
    </row>
    <row r="89" spans="6:15" s="2" customFormat="1" ht="15.75" x14ac:dyDescent="0.25">
      <c r="F89" s="13"/>
      <c r="G89" s="13"/>
      <c r="H89" s="13"/>
      <c r="I89" s="13"/>
      <c r="J89" s="13"/>
      <c r="K89" s="13"/>
      <c r="L89" s="10"/>
      <c r="M89" s="10"/>
      <c r="N89" s="10"/>
      <c r="O89" s="10"/>
    </row>
    <row r="90" spans="6:15" s="2" customFormat="1" ht="15.75" x14ac:dyDescent="0.25">
      <c r="F90" s="13"/>
      <c r="G90" s="13"/>
      <c r="H90" s="13"/>
      <c r="I90" s="13"/>
      <c r="J90" s="13"/>
      <c r="K90" s="13"/>
      <c r="L90" s="10"/>
      <c r="M90" s="10"/>
      <c r="N90" s="10"/>
      <c r="O90" s="10"/>
    </row>
    <row r="91" spans="6:15" s="2" customFormat="1" ht="15.75" x14ac:dyDescent="0.25">
      <c r="F91" s="13"/>
      <c r="G91" s="13"/>
      <c r="H91" s="13"/>
      <c r="I91" s="13"/>
      <c r="J91" s="13"/>
      <c r="K91" s="13"/>
      <c r="L91" s="10"/>
      <c r="M91" s="10"/>
      <c r="N91" s="10"/>
      <c r="O91" s="10"/>
    </row>
    <row r="92" spans="6:15" s="2" customFormat="1" ht="15.75" x14ac:dyDescent="0.25">
      <c r="F92" s="13"/>
      <c r="G92" s="13"/>
      <c r="H92" s="13"/>
      <c r="I92" s="13"/>
      <c r="J92" s="13"/>
      <c r="K92" s="13"/>
      <c r="L92" s="10"/>
      <c r="M92" s="10"/>
      <c r="N92" s="10"/>
      <c r="O92" s="10"/>
    </row>
    <row r="93" spans="6:15" s="2" customFormat="1" ht="15.75" x14ac:dyDescent="0.25">
      <c r="F93" s="13"/>
      <c r="G93" s="13"/>
      <c r="H93" s="13"/>
      <c r="I93" s="13"/>
      <c r="J93" s="13"/>
      <c r="K93" s="13"/>
      <c r="L93" s="10"/>
      <c r="M93" s="10"/>
      <c r="N93" s="10"/>
      <c r="O93" s="10"/>
    </row>
    <row r="94" spans="6:15" s="2" customFormat="1" ht="15.75" x14ac:dyDescent="0.25">
      <c r="F94" s="13"/>
      <c r="G94" s="13"/>
      <c r="H94" s="13"/>
      <c r="I94" s="13"/>
      <c r="J94" s="13"/>
      <c r="K94" s="13"/>
      <c r="L94" s="10"/>
      <c r="M94" s="10"/>
      <c r="N94" s="10"/>
      <c r="O94" s="10"/>
    </row>
    <row r="95" spans="6:15" s="2" customFormat="1" ht="15.75" x14ac:dyDescent="0.25">
      <c r="F95" s="13"/>
      <c r="G95" s="13"/>
      <c r="H95" s="13"/>
      <c r="I95" s="13"/>
      <c r="J95" s="13"/>
      <c r="K95" s="13"/>
      <c r="L95" s="10"/>
      <c r="M95" s="10"/>
      <c r="N95" s="10"/>
      <c r="O95" s="10"/>
    </row>
    <row r="96" spans="6:15" s="2" customFormat="1" ht="15.75" x14ac:dyDescent="0.25">
      <c r="F96" s="13"/>
      <c r="G96" s="13"/>
      <c r="H96" s="13"/>
      <c r="I96" s="13"/>
      <c r="J96" s="13"/>
      <c r="K96" s="13"/>
      <c r="L96" s="10"/>
      <c r="M96" s="10"/>
      <c r="N96" s="10"/>
      <c r="O96" s="10"/>
    </row>
    <row r="97" spans="6:15" s="2" customFormat="1" ht="15.75" x14ac:dyDescent="0.25">
      <c r="F97" s="13"/>
      <c r="G97" s="13"/>
      <c r="H97" s="13"/>
      <c r="I97" s="13"/>
      <c r="J97" s="13"/>
      <c r="K97" s="13"/>
      <c r="L97" s="10"/>
      <c r="M97" s="10"/>
      <c r="N97" s="10"/>
      <c r="O97" s="10"/>
    </row>
    <row r="98" spans="6:15" s="2" customFormat="1" ht="15.75" x14ac:dyDescent="0.25">
      <c r="F98" s="13"/>
      <c r="G98" s="13"/>
      <c r="H98" s="13"/>
      <c r="I98" s="13"/>
      <c r="J98" s="13"/>
      <c r="K98" s="13"/>
      <c r="L98" s="10"/>
      <c r="M98" s="10"/>
      <c r="N98" s="10"/>
      <c r="O98" s="10"/>
    </row>
    <row r="99" spans="6:15" s="2" customFormat="1" ht="15.75" x14ac:dyDescent="0.25">
      <c r="F99" s="13"/>
      <c r="G99" s="13"/>
      <c r="H99" s="13"/>
      <c r="I99" s="13"/>
      <c r="J99" s="13"/>
      <c r="K99" s="13"/>
      <c r="L99" s="10"/>
      <c r="M99" s="10"/>
      <c r="N99" s="10"/>
      <c r="O99" s="10"/>
    </row>
    <row r="100" spans="6:15" s="2" customFormat="1" ht="15.75" x14ac:dyDescent="0.25">
      <c r="F100" s="13"/>
      <c r="G100" s="13"/>
      <c r="H100" s="13"/>
      <c r="I100" s="13"/>
      <c r="J100" s="13"/>
      <c r="K100" s="13"/>
      <c r="L100" s="10"/>
      <c r="M100" s="10"/>
      <c r="N100" s="10"/>
      <c r="O100" s="10"/>
    </row>
    <row r="101" spans="6:15" s="2" customFormat="1" ht="15.75" x14ac:dyDescent="0.25">
      <c r="F101" s="13"/>
      <c r="G101" s="13"/>
      <c r="H101" s="13"/>
      <c r="I101" s="13"/>
      <c r="J101" s="13"/>
      <c r="K101" s="13"/>
      <c r="L101" s="10"/>
      <c r="M101" s="10"/>
      <c r="N101" s="10"/>
      <c r="O101" s="10"/>
    </row>
    <row r="102" spans="6:15" s="2" customFormat="1" ht="15.75" x14ac:dyDescent="0.25">
      <c r="F102" s="13"/>
      <c r="G102" s="13"/>
      <c r="H102" s="13"/>
      <c r="I102" s="13"/>
      <c r="J102" s="13"/>
      <c r="K102" s="13"/>
      <c r="L102" s="10"/>
      <c r="M102" s="10"/>
      <c r="N102" s="10"/>
      <c r="O102" s="10"/>
    </row>
    <row r="103" spans="6:15" s="2" customFormat="1" ht="15.75" x14ac:dyDescent="0.25">
      <c r="F103" s="13"/>
      <c r="G103" s="13"/>
      <c r="H103" s="13"/>
      <c r="I103" s="13"/>
      <c r="J103" s="13"/>
      <c r="K103" s="13"/>
      <c r="L103" s="10"/>
      <c r="M103" s="10"/>
      <c r="N103" s="10"/>
      <c r="O103" s="10"/>
    </row>
    <row r="104" spans="6:15" s="2" customFormat="1" ht="15.75" x14ac:dyDescent="0.25">
      <c r="F104" s="13"/>
      <c r="G104" s="13"/>
      <c r="H104" s="13"/>
      <c r="I104" s="13"/>
      <c r="J104" s="13"/>
      <c r="K104" s="13"/>
      <c r="L104" s="10"/>
      <c r="M104" s="10"/>
      <c r="N104" s="10"/>
      <c r="O104" s="10"/>
    </row>
    <row r="105" spans="6:15" s="2" customFormat="1" ht="15.75" x14ac:dyDescent="0.25">
      <c r="F105" s="13"/>
      <c r="G105" s="13"/>
      <c r="H105" s="13"/>
      <c r="I105" s="13"/>
      <c r="J105" s="13"/>
      <c r="K105" s="13"/>
      <c r="L105" s="10"/>
      <c r="M105" s="10"/>
      <c r="N105" s="10"/>
      <c r="O105" s="10"/>
    </row>
    <row r="106" spans="6:15" s="2" customFormat="1" ht="15.75" x14ac:dyDescent="0.25">
      <c r="F106" s="13"/>
      <c r="G106" s="13"/>
      <c r="H106" s="13"/>
      <c r="I106" s="13"/>
      <c r="J106" s="13"/>
      <c r="K106" s="13"/>
      <c r="L106" s="10"/>
      <c r="M106" s="10"/>
      <c r="N106" s="10"/>
      <c r="O106" s="10"/>
    </row>
    <row r="107" spans="6:15" s="2" customFormat="1" ht="15.75" x14ac:dyDescent="0.25">
      <c r="F107" s="13"/>
      <c r="G107" s="13"/>
      <c r="H107" s="13"/>
      <c r="I107" s="13"/>
      <c r="J107" s="13"/>
      <c r="K107" s="13"/>
      <c r="L107" s="10"/>
      <c r="M107" s="10"/>
      <c r="N107" s="10"/>
      <c r="O107" s="10"/>
    </row>
    <row r="108" spans="6:15" s="2" customFormat="1" ht="15.75" x14ac:dyDescent="0.25">
      <c r="F108" s="13"/>
      <c r="G108" s="13"/>
      <c r="H108" s="13"/>
      <c r="I108" s="13"/>
      <c r="J108" s="13"/>
      <c r="K108" s="13"/>
      <c r="L108" s="10"/>
      <c r="M108" s="10"/>
      <c r="N108" s="10"/>
      <c r="O108" s="10"/>
    </row>
    <row r="109" spans="6:15" s="2" customFormat="1" ht="15.75" x14ac:dyDescent="0.25">
      <c r="F109" s="13"/>
      <c r="G109" s="13"/>
      <c r="H109" s="13"/>
      <c r="I109" s="13"/>
      <c r="J109" s="13"/>
      <c r="K109" s="13"/>
      <c r="L109" s="10"/>
      <c r="M109" s="10"/>
      <c r="N109" s="10"/>
      <c r="O109" s="10"/>
    </row>
    <row r="110" spans="6:15" s="2" customFormat="1" ht="15.75" x14ac:dyDescent="0.25">
      <c r="F110" s="13"/>
      <c r="G110" s="13"/>
      <c r="H110" s="13"/>
      <c r="I110" s="13"/>
      <c r="J110" s="13"/>
      <c r="K110" s="13"/>
      <c r="L110" s="10"/>
      <c r="M110" s="10"/>
      <c r="N110" s="10"/>
      <c r="O110" s="10"/>
    </row>
    <row r="111" spans="6:15" s="2" customFormat="1" ht="15.75" x14ac:dyDescent="0.25">
      <c r="F111" s="13"/>
      <c r="G111" s="13"/>
      <c r="H111" s="13"/>
      <c r="I111" s="13"/>
      <c r="J111" s="13"/>
      <c r="K111" s="13"/>
      <c r="L111" s="10"/>
      <c r="M111" s="10"/>
      <c r="N111" s="10"/>
      <c r="O111" s="10"/>
    </row>
    <row r="112" spans="6:15" s="2" customFormat="1" ht="15.75" x14ac:dyDescent="0.25">
      <c r="F112" s="13"/>
      <c r="G112" s="13"/>
      <c r="H112" s="13"/>
      <c r="I112" s="13"/>
      <c r="J112" s="13"/>
      <c r="K112" s="13"/>
      <c r="L112" s="10"/>
      <c r="M112" s="10"/>
      <c r="N112" s="10"/>
      <c r="O112" s="10"/>
    </row>
    <row r="113" spans="6:15" s="2" customFormat="1" ht="15.75" x14ac:dyDescent="0.25">
      <c r="F113" s="13"/>
      <c r="G113" s="13"/>
      <c r="H113" s="13"/>
      <c r="I113" s="13"/>
      <c r="J113" s="13"/>
      <c r="K113" s="13"/>
      <c r="L113" s="10"/>
      <c r="M113" s="10"/>
      <c r="N113" s="10"/>
      <c r="O113" s="10"/>
    </row>
    <row r="114" spans="6:15" s="2" customFormat="1" ht="15.75" x14ac:dyDescent="0.25">
      <c r="F114" s="13"/>
      <c r="G114" s="13"/>
      <c r="H114" s="13"/>
      <c r="I114" s="13"/>
      <c r="J114" s="13"/>
      <c r="K114" s="13"/>
      <c r="L114" s="10"/>
      <c r="M114" s="10"/>
      <c r="N114" s="10"/>
      <c r="O114" s="10"/>
    </row>
    <row r="115" spans="6:15" s="2" customFormat="1" ht="15.75" x14ac:dyDescent="0.25">
      <c r="F115" s="13"/>
      <c r="G115" s="13"/>
      <c r="H115" s="13"/>
      <c r="I115" s="13"/>
      <c r="J115" s="13"/>
      <c r="K115" s="13"/>
      <c r="L115" s="10"/>
      <c r="M115" s="10"/>
      <c r="N115" s="10"/>
      <c r="O115" s="10"/>
    </row>
    <row r="116" spans="6:15" s="2" customFormat="1" ht="15.75" x14ac:dyDescent="0.25">
      <c r="F116" s="13"/>
      <c r="G116" s="13"/>
      <c r="H116" s="13"/>
      <c r="I116" s="13"/>
      <c r="J116" s="13"/>
      <c r="K116" s="10"/>
      <c r="L116" s="10"/>
      <c r="M116" s="10"/>
      <c r="N116" s="10"/>
      <c r="O116" s="10"/>
    </row>
    <row r="117" spans="6:15" s="2" customFormat="1" ht="15.75" x14ac:dyDescent="0.25">
      <c r="F117" s="13"/>
      <c r="G117" s="13"/>
      <c r="H117" s="13"/>
      <c r="I117" s="13"/>
      <c r="J117" s="13"/>
      <c r="K117" s="10"/>
      <c r="L117" s="10"/>
      <c r="M117" s="10"/>
      <c r="N117" s="10"/>
      <c r="O117" s="10"/>
    </row>
    <row r="118" spans="6:15" s="2" customFormat="1" ht="15.75" x14ac:dyDescent="0.25">
      <c r="F118" s="13"/>
      <c r="G118" s="13"/>
      <c r="H118" s="13"/>
      <c r="I118" s="13"/>
      <c r="J118" s="13"/>
      <c r="K118" s="10"/>
      <c r="L118" s="10"/>
      <c r="M118" s="10"/>
      <c r="N118" s="10"/>
      <c r="O118" s="10"/>
    </row>
    <row r="119" spans="6:15" s="2" customFormat="1" ht="15.75" x14ac:dyDescent="0.25">
      <c r="F119" s="13"/>
      <c r="G119" s="13"/>
      <c r="H119" s="13"/>
      <c r="I119" s="13"/>
      <c r="J119" s="13"/>
      <c r="K119" s="10"/>
      <c r="L119" s="10"/>
      <c r="M119" s="10"/>
      <c r="N119" s="10"/>
      <c r="O119" s="10"/>
    </row>
    <row r="120" spans="6:15" s="2" customFormat="1" ht="15.75" x14ac:dyDescent="0.25">
      <c r="F120" s="13"/>
      <c r="G120" s="13"/>
      <c r="H120" s="13"/>
      <c r="I120" s="13"/>
      <c r="J120" s="13"/>
      <c r="K120" s="10"/>
      <c r="L120" s="10"/>
      <c r="M120" s="10"/>
      <c r="N120" s="10"/>
      <c r="O120" s="10"/>
    </row>
    <row r="121" spans="6:15" ht="15" x14ac:dyDescent="0.2">
      <c r="F121" s="8"/>
      <c r="G121" s="8"/>
      <c r="H121" s="8"/>
      <c r="I121" s="8"/>
      <c r="J121" s="8"/>
    </row>
    <row r="122" spans="6:15" ht="15" x14ac:dyDescent="0.2">
      <c r="F122" s="8"/>
      <c r="G122" s="8"/>
      <c r="H122" s="8"/>
      <c r="I122" s="8"/>
      <c r="J122" s="8"/>
    </row>
    <row r="123" spans="6:15" ht="15" x14ac:dyDescent="0.2">
      <c r="F123" s="8"/>
      <c r="G123" s="8"/>
      <c r="H123" s="8"/>
      <c r="I123" s="8"/>
      <c r="J123" s="8"/>
    </row>
    <row r="124" spans="6:15" ht="15" x14ac:dyDescent="0.2">
      <c r="F124" s="8"/>
      <c r="G124" s="8"/>
      <c r="H124" s="8"/>
      <c r="I124" s="8"/>
      <c r="J124" s="8"/>
    </row>
    <row r="125" spans="6:15" ht="15" x14ac:dyDescent="0.2">
      <c r="F125" s="8"/>
      <c r="G125" s="8"/>
      <c r="H125" s="8"/>
      <c r="I125" s="8"/>
      <c r="J125" s="8"/>
    </row>
    <row r="126" spans="6:15" ht="15" x14ac:dyDescent="0.2">
      <c r="F126" s="8"/>
      <c r="G126" s="8"/>
      <c r="H126" s="8"/>
      <c r="I126" s="8"/>
      <c r="J126" s="8"/>
    </row>
    <row r="127" spans="6:15" ht="15" x14ac:dyDescent="0.2">
      <c r="F127" s="8"/>
      <c r="G127" s="8"/>
      <c r="H127" s="8"/>
      <c r="I127" s="8"/>
      <c r="J127" s="8"/>
    </row>
    <row r="128" spans="6:15" ht="15" x14ac:dyDescent="0.2">
      <c r="F128" s="8"/>
      <c r="G128" s="8"/>
      <c r="H128" s="8"/>
      <c r="I128" s="8"/>
      <c r="J128" s="8"/>
    </row>
    <row r="129" spans="6:10" ht="15" x14ac:dyDescent="0.2">
      <c r="F129" s="8"/>
      <c r="G129" s="8"/>
      <c r="H129" s="8"/>
      <c r="I129" s="8"/>
      <c r="J129" s="8"/>
    </row>
    <row r="130" spans="6:10" ht="15" x14ac:dyDescent="0.2">
      <c r="F130" s="8"/>
      <c r="G130" s="8"/>
      <c r="H130" s="8"/>
      <c r="I130" s="8"/>
      <c r="J130" s="8"/>
    </row>
    <row r="131" spans="6:10" ht="15" x14ac:dyDescent="0.2">
      <c r="F131" s="8"/>
      <c r="G131" s="8"/>
      <c r="H131" s="8"/>
      <c r="I131" s="8"/>
      <c r="J131" s="8"/>
    </row>
    <row r="132" spans="6:10" ht="15" x14ac:dyDescent="0.2">
      <c r="F132" s="8"/>
      <c r="G132" s="8"/>
      <c r="H132" s="8"/>
      <c r="I132" s="8"/>
      <c r="J132" s="8"/>
    </row>
    <row r="133" spans="6:10" ht="15" x14ac:dyDescent="0.2">
      <c r="F133" s="8"/>
      <c r="G133" s="8"/>
      <c r="H133" s="8"/>
      <c r="I133" s="8"/>
      <c r="J133" s="8"/>
    </row>
    <row r="134" spans="6:10" ht="15" x14ac:dyDescent="0.2">
      <c r="F134" s="8"/>
      <c r="G134" s="8"/>
      <c r="H134" s="8"/>
      <c r="I134" s="8"/>
      <c r="J134" s="8"/>
    </row>
    <row r="135" spans="6:10" ht="15" x14ac:dyDescent="0.2">
      <c r="F135" s="8"/>
      <c r="G135" s="8"/>
      <c r="H135" s="8"/>
      <c r="I135" s="8"/>
      <c r="J135" s="8"/>
    </row>
    <row r="136" spans="6:10" ht="15" x14ac:dyDescent="0.2">
      <c r="F136" s="8"/>
      <c r="G136" s="8"/>
      <c r="H136" s="8"/>
      <c r="I136" s="8"/>
      <c r="J136" s="8"/>
    </row>
    <row r="137" spans="6:10" ht="15" x14ac:dyDescent="0.2">
      <c r="F137" s="8"/>
      <c r="G137" s="8"/>
      <c r="H137" s="8"/>
      <c r="I137" s="8"/>
      <c r="J137" s="8"/>
    </row>
    <row r="138" spans="6:10" ht="15" x14ac:dyDescent="0.2">
      <c r="F138" s="8"/>
      <c r="G138" s="8"/>
      <c r="H138" s="8"/>
      <c r="I138" s="8"/>
      <c r="J138" s="8"/>
    </row>
    <row r="139" spans="6:10" ht="15" x14ac:dyDescent="0.2">
      <c r="F139" s="8"/>
      <c r="G139" s="8"/>
      <c r="H139" s="8"/>
      <c r="I139" s="8"/>
      <c r="J139" s="8"/>
    </row>
    <row r="140" spans="6:10" ht="15" x14ac:dyDescent="0.2">
      <c r="F140" s="8"/>
      <c r="G140" s="8"/>
      <c r="H140" s="8"/>
      <c r="I140" s="8"/>
      <c r="J140" s="8"/>
    </row>
    <row r="141" spans="6:10" ht="15" x14ac:dyDescent="0.2">
      <c r="F141" s="8"/>
      <c r="G141" s="8"/>
      <c r="H141" s="8"/>
      <c r="I141" s="8"/>
      <c r="J141" s="8"/>
    </row>
    <row r="142" spans="6:10" ht="15" x14ac:dyDescent="0.2">
      <c r="F142" s="8"/>
      <c r="G142" s="8"/>
      <c r="H142" s="8"/>
      <c r="I142" s="8"/>
      <c r="J142" s="8"/>
    </row>
    <row r="143" spans="6:10" ht="15" x14ac:dyDescent="0.2">
      <c r="F143" s="8"/>
      <c r="G143" s="8"/>
      <c r="H143" s="8"/>
      <c r="I143" s="8"/>
      <c r="J143" s="8"/>
    </row>
    <row r="144" spans="6:10" ht="15" x14ac:dyDescent="0.2">
      <c r="F144" s="8"/>
      <c r="G144" s="8"/>
      <c r="H144" s="8"/>
      <c r="I144" s="8"/>
      <c r="J144" s="8"/>
    </row>
    <row r="145" spans="6:10" ht="15" x14ac:dyDescent="0.2">
      <c r="F145" s="8"/>
      <c r="G145" s="8"/>
      <c r="H145" s="8"/>
      <c r="I145" s="8"/>
      <c r="J145" s="8"/>
    </row>
    <row r="146" spans="6:10" ht="15" x14ac:dyDescent="0.2">
      <c r="F146" s="8"/>
      <c r="G146" s="8"/>
      <c r="H146" s="8"/>
      <c r="I146" s="8"/>
      <c r="J146" s="8"/>
    </row>
    <row r="147" spans="6:10" ht="15" x14ac:dyDescent="0.2">
      <c r="F147" s="8"/>
      <c r="G147" s="8"/>
      <c r="H147" s="8"/>
      <c r="I147" s="8"/>
      <c r="J147" s="8"/>
    </row>
    <row r="148" spans="6:10" ht="15" x14ac:dyDescent="0.2">
      <c r="F148" s="8"/>
      <c r="G148" s="8"/>
      <c r="H148" s="8"/>
      <c r="I148" s="8"/>
      <c r="J148" s="8"/>
    </row>
    <row r="149" spans="6:10" ht="15" x14ac:dyDescent="0.2">
      <c r="F149" s="8"/>
      <c r="G149" s="8"/>
      <c r="H149" s="8"/>
      <c r="I149" s="8"/>
      <c r="J149" s="8"/>
    </row>
    <row r="150" spans="6:10" ht="15" x14ac:dyDescent="0.2">
      <c r="F150" s="8"/>
      <c r="G150" s="8"/>
      <c r="H150" s="8"/>
      <c r="I150" s="8"/>
      <c r="J150" s="8"/>
    </row>
    <row r="151" spans="6:10" ht="15" x14ac:dyDescent="0.2">
      <c r="F151" s="8"/>
      <c r="G151" s="8"/>
      <c r="H151" s="8"/>
      <c r="I151" s="8"/>
      <c r="J151" s="8"/>
    </row>
    <row r="152" spans="6:10" ht="15" x14ac:dyDescent="0.2">
      <c r="F152" s="8"/>
      <c r="G152" s="8"/>
      <c r="H152" s="8"/>
      <c r="I152" s="8"/>
      <c r="J152" s="8"/>
    </row>
    <row r="153" spans="6:10" ht="15" x14ac:dyDescent="0.2">
      <c r="F153" s="8"/>
      <c r="G153" s="8"/>
      <c r="H153" s="8"/>
      <c r="I153" s="8"/>
      <c r="J153" s="8"/>
    </row>
    <row r="154" spans="6:10" ht="15" x14ac:dyDescent="0.2">
      <c r="F154" s="8"/>
      <c r="G154" s="8"/>
      <c r="H154" s="8"/>
      <c r="I154" s="8"/>
      <c r="J154" s="8"/>
    </row>
    <row r="155" spans="6:10" ht="15" x14ac:dyDescent="0.2">
      <c r="F155" s="8"/>
      <c r="G155" s="8"/>
      <c r="H155" s="8"/>
      <c r="I155" s="8"/>
      <c r="J155" s="8"/>
    </row>
    <row r="156" spans="6:10" ht="15" x14ac:dyDescent="0.2">
      <c r="F156" s="8"/>
      <c r="G156" s="8"/>
      <c r="H156" s="8"/>
      <c r="I156" s="8"/>
      <c r="J156" s="8"/>
    </row>
    <row r="157" spans="6:10" ht="15" x14ac:dyDescent="0.2">
      <c r="F157" s="8"/>
      <c r="G157" s="8"/>
      <c r="H157" s="8"/>
      <c r="I157" s="8"/>
      <c r="J157" s="8"/>
    </row>
    <row r="158" spans="6:10" ht="15" x14ac:dyDescent="0.2">
      <c r="F158" s="8"/>
      <c r="G158" s="8"/>
      <c r="H158" s="8"/>
      <c r="I158" s="8"/>
      <c r="J158" s="8"/>
    </row>
    <row r="159" spans="6:10" ht="15" x14ac:dyDescent="0.2">
      <c r="F159" s="8"/>
      <c r="G159" s="8"/>
      <c r="H159" s="8"/>
      <c r="I159" s="8"/>
      <c r="J159" s="8"/>
    </row>
  </sheetData>
  <mergeCells count="7">
    <mergeCell ref="B11:N11"/>
    <mergeCell ref="B15:J15"/>
    <mergeCell ref="L15:N15"/>
    <mergeCell ref="B3:N3"/>
    <mergeCell ref="B5:N5"/>
    <mergeCell ref="B4:S4"/>
    <mergeCell ref="B12:N12"/>
  </mergeCells>
  <pageMargins left="0.7" right="0.7" top="0.75" bottom="0.75" header="0.3" footer="0.3"/>
  <pageSetup paperSize="9" scale="5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activeCell="B56" sqref="B56"/>
    </sheetView>
  </sheetViews>
  <sheetFormatPr defaultRowHeight="12.75" x14ac:dyDescent="0.2"/>
  <cols>
    <col min="1" max="1" width="16.140625" style="25" customWidth="1"/>
    <col min="2" max="2" width="21.7109375" style="25" customWidth="1"/>
  </cols>
  <sheetData>
    <row r="1" spans="1:2" ht="15.75" thickBot="1" x14ac:dyDescent="0.25">
      <c r="A1" s="24"/>
      <c r="B1" s="33"/>
    </row>
    <row r="2" spans="1:2" ht="15.75" thickBot="1" x14ac:dyDescent="0.25">
      <c r="A2" s="26">
        <v>30000</v>
      </c>
      <c r="B2" s="33">
        <v>32000</v>
      </c>
    </row>
    <row r="3" spans="1:2" ht="15.75" thickBot="1" x14ac:dyDescent="0.25">
      <c r="A3" s="27">
        <v>5805000</v>
      </c>
      <c r="B3" s="33">
        <v>5991550</v>
      </c>
    </row>
    <row r="4" spans="1:2" ht="15.75" thickBot="1" x14ac:dyDescent="0.25">
      <c r="A4" s="27">
        <v>880000</v>
      </c>
      <c r="B4" s="33">
        <v>950000</v>
      </c>
    </row>
    <row r="5" spans="1:2" ht="15.75" thickBot="1" x14ac:dyDescent="0.25">
      <c r="A5" s="27">
        <v>420000</v>
      </c>
      <c r="B5" s="33">
        <v>445000</v>
      </c>
    </row>
    <row r="6" spans="1:2" ht="15.75" thickBot="1" x14ac:dyDescent="0.25">
      <c r="A6" s="27">
        <v>1700000</v>
      </c>
      <c r="B6" s="33">
        <v>1874000</v>
      </c>
    </row>
    <row r="7" spans="1:2" ht="15.75" thickBot="1" x14ac:dyDescent="0.25">
      <c r="A7" s="27">
        <v>120000</v>
      </c>
      <c r="B7" s="33">
        <v>125000</v>
      </c>
    </row>
    <row r="8" spans="1:2" ht="15.75" thickBot="1" x14ac:dyDescent="0.25">
      <c r="A8" s="28"/>
      <c r="B8" s="34"/>
    </row>
    <row r="9" spans="1:2" ht="15.75" thickBot="1" x14ac:dyDescent="0.25">
      <c r="A9" s="29">
        <v>252000</v>
      </c>
      <c r="B9" s="33">
        <v>274000</v>
      </c>
    </row>
    <row r="10" spans="1:2" ht="15.75" thickBot="1" x14ac:dyDescent="0.25">
      <c r="A10" s="29">
        <v>588000</v>
      </c>
      <c r="B10" s="33">
        <v>610000</v>
      </c>
    </row>
    <row r="11" spans="1:2" ht="15.75" thickBot="1" x14ac:dyDescent="0.25">
      <c r="A11" s="29">
        <v>676000</v>
      </c>
      <c r="B11" s="33">
        <v>740000</v>
      </c>
    </row>
    <row r="12" spans="1:2" ht="15.75" thickBot="1" x14ac:dyDescent="0.25">
      <c r="A12" s="29">
        <v>1420000</v>
      </c>
      <c r="B12" s="33">
        <v>1510000</v>
      </c>
    </row>
    <row r="13" spans="1:2" ht="15.75" thickBot="1" x14ac:dyDescent="0.25">
      <c r="A13" s="29">
        <v>1160000</v>
      </c>
      <c r="B13" s="33">
        <v>1190000</v>
      </c>
    </row>
    <row r="14" spans="1:2" ht="15.75" thickBot="1" x14ac:dyDescent="0.25">
      <c r="A14" s="28"/>
      <c r="B14" s="34"/>
    </row>
    <row r="15" spans="1:2" ht="15.75" thickBot="1" x14ac:dyDescent="0.25">
      <c r="A15" s="27">
        <v>946000</v>
      </c>
      <c r="B15" s="33">
        <v>1015000</v>
      </c>
    </row>
    <row r="16" spans="1:2" ht="15.75" thickBot="1" x14ac:dyDescent="0.25">
      <c r="A16" s="27">
        <v>436000</v>
      </c>
      <c r="B16" s="33">
        <v>450000</v>
      </c>
    </row>
    <row r="17" spans="1:2" ht="15.75" thickBot="1" x14ac:dyDescent="0.25">
      <c r="A17" s="27">
        <v>480000</v>
      </c>
      <c r="B17" s="33">
        <v>499000</v>
      </c>
    </row>
    <row r="18" spans="1:2" ht="15.75" thickBot="1" x14ac:dyDescent="0.25">
      <c r="A18" s="27">
        <v>1550000</v>
      </c>
      <c r="B18" s="33">
        <v>1870000</v>
      </c>
    </row>
    <row r="19" spans="1:2" ht="15.75" thickBot="1" x14ac:dyDescent="0.25">
      <c r="A19" s="27">
        <v>351000</v>
      </c>
      <c r="B19" s="33">
        <v>360000</v>
      </c>
    </row>
    <row r="20" spans="1:2" ht="15.75" thickBot="1" x14ac:dyDescent="0.25">
      <c r="A20" s="27">
        <v>885000</v>
      </c>
      <c r="B20" s="33">
        <v>897000</v>
      </c>
    </row>
    <row r="21" spans="1:2" ht="15.75" thickBot="1" x14ac:dyDescent="0.25">
      <c r="A21" s="27">
        <v>954000</v>
      </c>
      <c r="B21" s="33">
        <v>997000</v>
      </c>
    </row>
    <row r="22" spans="1:2" ht="15.75" thickBot="1" x14ac:dyDescent="0.25">
      <c r="A22" s="27">
        <v>2825000</v>
      </c>
      <c r="B22" s="33">
        <v>2992000</v>
      </c>
    </row>
    <row r="23" spans="1:2" ht="15.75" thickBot="1" x14ac:dyDescent="0.25">
      <c r="A23" s="27">
        <v>143500</v>
      </c>
      <c r="B23" s="33">
        <v>173000</v>
      </c>
    </row>
    <row r="24" spans="1:2" ht="15.75" thickBot="1" x14ac:dyDescent="0.25">
      <c r="A24" s="27">
        <v>538000</v>
      </c>
      <c r="B24" s="33">
        <v>541000</v>
      </c>
    </row>
    <row r="25" spans="1:2" ht="15.75" thickBot="1" x14ac:dyDescent="0.25">
      <c r="A25" s="27">
        <v>1407000</v>
      </c>
      <c r="B25" s="33">
        <v>1450000</v>
      </c>
    </row>
    <row r="26" spans="1:2" ht="15.75" thickBot="1" x14ac:dyDescent="0.25">
      <c r="A26" s="27">
        <v>1032500</v>
      </c>
      <c r="B26" s="33">
        <v>1041900</v>
      </c>
    </row>
    <row r="27" spans="1:2" ht="15.75" thickBot="1" x14ac:dyDescent="0.25">
      <c r="A27" s="28"/>
      <c r="B27" s="34"/>
    </row>
    <row r="28" spans="1:2" ht="15.75" thickBot="1" x14ac:dyDescent="0.25">
      <c r="A28" s="27">
        <v>536000</v>
      </c>
      <c r="B28" s="33">
        <v>591000</v>
      </c>
    </row>
    <row r="29" spans="1:2" ht="15.75" thickBot="1" x14ac:dyDescent="0.25">
      <c r="A29" s="27">
        <v>320000</v>
      </c>
      <c r="B29" s="33">
        <v>344000</v>
      </c>
    </row>
    <row r="30" spans="1:2" ht="15.75" thickBot="1" x14ac:dyDescent="0.25">
      <c r="A30" s="27">
        <v>4250000</v>
      </c>
      <c r="B30" s="33">
        <v>4364000</v>
      </c>
    </row>
    <row r="31" spans="1:2" ht="15.75" thickBot="1" x14ac:dyDescent="0.25">
      <c r="A31" s="27">
        <v>125000</v>
      </c>
      <c r="B31" s="33">
        <v>141000</v>
      </c>
    </row>
    <row r="32" spans="1:2" ht="15.75" thickBot="1" x14ac:dyDescent="0.25">
      <c r="A32" s="27">
        <v>767000</v>
      </c>
      <c r="B32" s="33">
        <v>813000</v>
      </c>
    </row>
    <row r="33" spans="1:2" ht="15.75" thickBot="1" x14ac:dyDescent="0.25">
      <c r="A33" s="27">
        <v>975000</v>
      </c>
      <c r="B33" s="33">
        <v>987000</v>
      </c>
    </row>
    <row r="34" spans="1:2" ht="15.75" thickBot="1" x14ac:dyDescent="0.25">
      <c r="A34" s="27">
        <v>245000</v>
      </c>
      <c r="B34" s="33">
        <v>297000</v>
      </c>
    </row>
    <row r="35" spans="1:2" ht="15.75" thickBot="1" x14ac:dyDescent="0.25">
      <c r="A35" s="27">
        <v>192000</v>
      </c>
      <c r="B35" s="33">
        <v>201000</v>
      </c>
    </row>
    <row r="36" spans="1:2" ht="15.75" thickBot="1" x14ac:dyDescent="0.25">
      <c r="A36" s="27">
        <v>320000</v>
      </c>
      <c r="B36" s="33">
        <v>332000</v>
      </c>
    </row>
    <row r="37" spans="1:2" ht="15.75" thickBot="1" x14ac:dyDescent="0.25">
      <c r="A37" s="27">
        <v>620000</v>
      </c>
      <c r="B37" s="33">
        <v>641000</v>
      </c>
    </row>
    <row r="38" spans="1:2" ht="15.75" thickBot="1" x14ac:dyDescent="0.25">
      <c r="A38" s="30"/>
      <c r="B38" s="34"/>
    </row>
    <row r="39" spans="1:2" ht="15.75" thickBot="1" x14ac:dyDescent="0.25">
      <c r="A39" s="27">
        <v>536000</v>
      </c>
      <c r="B39" s="33">
        <v>554000</v>
      </c>
    </row>
    <row r="40" spans="1:2" ht="15.75" thickBot="1" x14ac:dyDescent="0.25">
      <c r="A40" s="27">
        <v>2554000</v>
      </c>
      <c r="B40" s="33">
        <v>2664300</v>
      </c>
    </row>
    <row r="41" spans="1:2" ht="15.75" thickBot="1" x14ac:dyDescent="0.25">
      <c r="A41" s="27">
        <v>1545000</v>
      </c>
      <c r="B41" s="33">
        <v>1631000</v>
      </c>
    </row>
    <row r="42" spans="1:2" ht="15.75" thickBot="1" x14ac:dyDescent="0.25">
      <c r="A42" s="27">
        <v>1654000</v>
      </c>
      <c r="B42" s="33">
        <v>1740000</v>
      </c>
    </row>
    <row r="43" spans="1:2" ht="15.75" thickBot="1" x14ac:dyDescent="0.25">
      <c r="A43" s="27">
        <v>2486000</v>
      </c>
      <c r="B43" s="33">
        <v>2567000</v>
      </c>
    </row>
    <row r="44" spans="1:2" ht="15.75" thickBot="1" x14ac:dyDescent="0.25">
      <c r="A44" s="27">
        <v>220000</v>
      </c>
      <c r="B44" s="33">
        <v>239000</v>
      </c>
    </row>
    <row r="45" spans="1:2" ht="15.75" thickBot="1" x14ac:dyDescent="0.25">
      <c r="A45" s="31"/>
      <c r="B45" s="34"/>
    </row>
    <row r="46" spans="1:2" ht="15.75" thickBot="1" x14ac:dyDescent="0.25">
      <c r="A46" s="27">
        <v>766000</v>
      </c>
      <c r="B46" s="33">
        <v>795000</v>
      </c>
    </row>
    <row r="47" spans="1:2" ht="15.75" thickBot="1" x14ac:dyDescent="0.25">
      <c r="A47" s="27">
        <v>544000</v>
      </c>
      <c r="B47" s="33">
        <v>591000</v>
      </c>
    </row>
    <row r="48" spans="1:2" ht="15.75" thickBot="1" x14ac:dyDescent="0.25">
      <c r="A48" s="27">
        <v>3320000</v>
      </c>
      <c r="B48" s="33">
        <v>3435000</v>
      </c>
    </row>
    <row r="49" spans="1:2" ht="15.75" thickBot="1" x14ac:dyDescent="0.25">
      <c r="A49" s="27">
        <v>1552000</v>
      </c>
      <c r="B49" s="33">
        <v>1581000</v>
      </c>
    </row>
    <row r="50" spans="1:2" ht="15.75" thickBot="1" x14ac:dyDescent="0.25">
      <c r="A50" s="27">
        <v>930000</v>
      </c>
      <c r="B50" s="33">
        <v>1005400</v>
      </c>
    </row>
    <row r="51" spans="1:2" ht="15.75" thickBot="1" x14ac:dyDescent="0.25">
      <c r="A51" s="27">
        <v>975000</v>
      </c>
      <c r="B51" s="33">
        <v>991000</v>
      </c>
    </row>
    <row r="52" spans="1:2" ht="15.75" thickBot="1" x14ac:dyDescent="0.25">
      <c r="A52" s="27">
        <v>1420000</v>
      </c>
      <c r="B52" s="33">
        <v>1475000</v>
      </c>
    </row>
    <row r="53" spans="1:2" ht="15.75" thickBot="1" x14ac:dyDescent="0.25">
      <c r="A53" s="27">
        <v>220000</v>
      </c>
      <c r="B53" s="33">
        <v>250000</v>
      </c>
    </row>
    <row r="54" spans="1:2" ht="15.75" thickBot="1" x14ac:dyDescent="0.25">
      <c r="A54" s="27">
        <v>679000</v>
      </c>
      <c r="B54" s="33">
        <v>684000</v>
      </c>
    </row>
    <row r="56" spans="1:2" x14ac:dyDescent="0.2">
      <c r="A56" s="25">
        <f>SUM(A1:A54)</f>
        <v>52350000</v>
      </c>
      <c r="B56" s="32">
        <f>SUM(B1:B54)</f>
        <v>54941150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инструкция</vt:lpstr>
      <vt:lpstr>Расчет 2025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Данченко Елена Александровна</cp:lastModifiedBy>
  <cp:lastPrinted>2026-03-17T06:58:19Z</cp:lastPrinted>
  <dcterms:created xsi:type="dcterms:W3CDTF">2014-01-27T13:34:50Z</dcterms:created>
  <dcterms:modified xsi:type="dcterms:W3CDTF">2026-05-21T15:32:59Z</dcterms:modified>
</cp:coreProperties>
</file>